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2990" firstSheet="1" activeTab="1"/>
  </bookViews>
  <sheets>
    <sheet name="Sheet1" sheetId="1" state="hidden" r:id="rId1"/>
    <sheet name="Electric" sheetId="2" r:id="rId2"/>
    <sheet name="Gas" sheetId="3" r:id="rId3"/>
    <sheet name="Water" sheetId="4" r:id="rId4"/>
    <sheet name="Transit &amp; Common" sheetId="5" r:id="rId5"/>
    <sheet name="Telecom &amp; Cust Service" sheetId="6" r:id="rId6"/>
    <sheet name="Sheet2" sheetId="7" state="hidden" r:id="rId7"/>
    <sheet name="Sheet3" sheetId="8" state="hidden" r:id="rId8"/>
  </sheets>
  <externalReferences>
    <externalReference r:id="rId11"/>
  </externalReferences>
  <definedNames>
    <definedName name="ASD" localSheetId="2">'Gas'!$Z$3</definedName>
    <definedName name="ASD" localSheetId="5">'Telecom &amp; Cust Service'!$Z$3</definedName>
    <definedName name="ASD" localSheetId="4">'Transit &amp; Common'!$Z$3</definedName>
    <definedName name="ASD" localSheetId="3">'Water'!$Z$3</definedName>
    <definedName name="ASD">'Electric'!$Z$3</definedName>
    <definedName name="BEGIN_DATE_ENTERED">'[1]Data'!$K$50624</definedName>
    <definedName name="BeginDate" localSheetId="2">'Gas'!$Y$7</definedName>
    <definedName name="BeginDate" localSheetId="5">'Telecom &amp; Cust Service'!$Y$7</definedName>
    <definedName name="BeginDate" localSheetId="4">'Transit &amp; Common'!$Y$7</definedName>
    <definedName name="BeginDate" localSheetId="3">'Water'!$Y$7</definedName>
    <definedName name="BeginDate">'Electric'!$Y$7</definedName>
    <definedName name="COST_TYPE_TITLE">'[1]Data'!$I$50634</definedName>
    <definedName name="CostType" localSheetId="2">'Gas'!$Y$9</definedName>
    <definedName name="CostType" localSheetId="5">'Telecom &amp; Cust Service'!$Y$9</definedName>
    <definedName name="CostType" localSheetId="4">'Transit &amp; Common'!$Y$9</definedName>
    <definedName name="CostType" localSheetId="3">'Water'!$Y$9</definedName>
    <definedName name="CostType">'Electric'!$Y$9</definedName>
    <definedName name="END_DATE_ENTERED">'[1]Data'!$K$50625</definedName>
    <definedName name="EndDate" localSheetId="2">'Gas'!$Y$8</definedName>
    <definedName name="EndDate" localSheetId="5">'Telecom &amp; Cust Service'!$Y$8</definedName>
    <definedName name="EndDate" localSheetId="4">'Transit &amp; Common'!$Y$8</definedName>
    <definedName name="EndDate" localSheetId="3">'Water'!$Y$8</definedName>
    <definedName name="EndDate">'Electric'!$Y$8</definedName>
    <definedName name="EndMonth" localSheetId="2">'Gas'!$Y$6</definedName>
    <definedName name="EndMonth" localSheetId="5">'Telecom &amp; Cust Service'!$Y$6</definedName>
    <definedName name="EndMonth" localSheetId="4">'Transit &amp; Common'!$Y$6</definedName>
    <definedName name="EndMonth" localSheetId="3">'Water'!$Y$6</definedName>
    <definedName name="EndMonth">'Electric'!$Y$6</definedName>
    <definedName name="FormNumber" localSheetId="2">'Gas'!$Y$4</definedName>
    <definedName name="FormNumber" localSheetId="5">'Telecom &amp; Cust Service'!$Y$4</definedName>
    <definedName name="FormNumber" localSheetId="4">'Transit &amp; Common'!$Y$4</definedName>
    <definedName name="FormNumber" localSheetId="3">'Water'!$Y$4</definedName>
    <definedName name="FormNumber">'Electric'!$Y$4</definedName>
    <definedName name="Months" localSheetId="2">'Gas'!$Y$5</definedName>
    <definedName name="Months" localSheetId="5">'Telecom &amp; Cust Service'!$Y$5</definedName>
    <definedName name="Months" localSheetId="4">'Transit &amp; Common'!$Y$5</definedName>
    <definedName name="Months" localSheetId="3">'Water'!$Y$5</definedName>
    <definedName name="Months">'Electric'!$Y$5</definedName>
    <definedName name="NUMBER_OF_MONTHS">'[1]Data'!$K$50632</definedName>
    <definedName name="NvsAnswerCol">"'[ACCUMDEP.xls]Product Lookup'!$A$4:$A$102"</definedName>
    <definedName name="NvsASD">"V2016-09-30"</definedName>
    <definedName name="NvsAutoDrillOk">"VN"</definedName>
    <definedName name="NvsElapsedTime">0.00111111110891216</definedName>
    <definedName name="NvsEndTime">42661.7676388889</definedName>
    <definedName name="NvsInstanceHook" localSheetId="2">Module1.hide_sheets</definedName>
    <definedName name="NvsInstanceHook" localSheetId="5">Module1.hide_sheets</definedName>
    <definedName name="NvsInstanceHook" localSheetId="4">Module1.hide_sheets</definedName>
    <definedName name="NvsInstanceHook" localSheetId="3">Module1.hide_sheets</definedName>
    <definedName name="NvsInstanceHook">Module1.hide_sheets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"VCU"</definedName>
    <definedName name="NvsPanelEffdt">"V2006-10-31"</definedName>
    <definedName name="NvsPanelSetid">"VCU"</definedName>
    <definedName name="NvsReqBU">"VCU"</definedName>
    <definedName name="NvsReqBUOnly">"VY"</definedName>
    <definedName name="NvsTransLed">"VN"</definedName>
    <definedName name="NvsTreeASD">"V2016-09-30"</definedName>
    <definedName name="PERIOD_END_DT">#REF!</definedName>
    <definedName name="PERIOD_START_DT">#REF!</definedName>
    <definedName name="_xlnm.Print_Area" localSheetId="1">'Electric'!$A:$X</definedName>
    <definedName name="_xlnm.Print_Area" localSheetId="2">'Gas'!$A:$X</definedName>
    <definedName name="_xlnm.Print_Area" localSheetId="5">'Telecom &amp; Cust Service'!$A:$X</definedName>
    <definedName name="_xlnm.Print_Area" localSheetId="4">'Transit &amp; Common'!$A:$X</definedName>
    <definedName name="_xlnm.Print_Area" localSheetId="3">'Water'!$A:$X</definedName>
    <definedName name="Service" localSheetId="2">'Gas'!$Y$3</definedName>
    <definedName name="Service" localSheetId="5">'Telecom &amp; Cust Service'!$Y$3</definedName>
    <definedName name="Service" localSheetId="4">'Transit &amp; Common'!$Y$3</definedName>
    <definedName name="Service" localSheetId="3">'Water'!$Y$3</definedName>
    <definedName name="Service">'Electric'!$Y$3</definedName>
    <definedName name="SpecificProduct" localSheetId="2">'Gas'!$Y$10</definedName>
    <definedName name="SpecificProduct" localSheetId="5">'Telecom &amp; Cust Service'!$Y$10</definedName>
    <definedName name="SpecificProduct" localSheetId="4">'Transit &amp; Common'!$Y$10</definedName>
    <definedName name="SpecificProduct" localSheetId="3">'Water'!$Y$10</definedName>
    <definedName name="SpecificProduct">'Electric'!$Y$10</definedName>
  </definedNames>
  <calcPr fullCalcOnLoad="1"/>
</workbook>
</file>

<file path=xl/sharedStrings.xml><?xml version="1.0" encoding="utf-8"?>
<sst xmlns="http://schemas.openxmlformats.org/spreadsheetml/2006/main" count="458" uniqueCount="202">
  <si>
    <t>City Utilities of Springfield</t>
  </si>
  <si>
    <t>Beginning</t>
  </si>
  <si>
    <t>Vehicle</t>
  </si>
  <si>
    <t>Ending</t>
  </si>
  <si>
    <t>Balance</t>
  </si>
  <si>
    <t>Depreciation</t>
  </si>
  <si>
    <t>Retirements</t>
  </si>
  <si>
    <t>Gains (Losses)</t>
  </si>
  <si>
    <t>Transfers</t>
  </si>
  <si>
    <t>Notes</t>
  </si>
  <si>
    <t>$</t>
  </si>
  <si>
    <t>Form 437B</t>
  </si>
  <si>
    <t>For Year Ended</t>
  </si>
  <si>
    <t/>
  </si>
  <si>
    <t>Accumulated Depreciation, Electric</t>
  </si>
  <si>
    <t>September, 2016</t>
  </si>
  <si>
    <t>Electric</t>
  </si>
  <si>
    <t>437B</t>
  </si>
  <si>
    <t>STEAM PRODUCTION PLANT</t>
  </si>
  <si>
    <t>E311</t>
  </si>
  <si>
    <t>Structures &amp; Improvements</t>
  </si>
  <si>
    <t>All</t>
  </si>
  <si>
    <t>E312</t>
  </si>
  <si>
    <t>Boiler Plant Equipment</t>
  </si>
  <si>
    <t>E314</t>
  </si>
  <si>
    <t>Turbo-Generator Units</t>
  </si>
  <si>
    <t>E315</t>
  </si>
  <si>
    <t>Accessory Electric Equip</t>
  </si>
  <si>
    <t>E316</t>
  </si>
  <si>
    <t>Misc Power Plant Equip</t>
  </si>
  <si>
    <t>GAS TURBINE PRODUCTION PLANT</t>
  </si>
  <si>
    <t>E341</t>
  </si>
  <si>
    <t>E342</t>
  </si>
  <si>
    <t>Fuel Holders</t>
  </si>
  <si>
    <t>E344</t>
  </si>
  <si>
    <t>Generators</t>
  </si>
  <si>
    <t>E345</t>
  </si>
  <si>
    <t>TRANSMISSION PLANT</t>
  </si>
  <si>
    <t>E352</t>
  </si>
  <si>
    <t>E353</t>
  </si>
  <si>
    <t>Station Equipment</t>
  </si>
  <si>
    <t>E355</t>
  </si>
  <si>
    <t>Poles &amp; Fixtures</t>
  </si>
  <si>
    <t>E356</t>
  </si>
  <si>
    <t>Overhead Conduct/Devices</t>
  </si>
  <si>
    <t>E357</t>
  </si>
  <si>
    <t>Underground Conduit</t>
  </si>
  <si>
    <t>E358</t>
  </si>
  <si>
    <t>Underground Conduct/Dev</t>
  </si>
  <si>
    <t>DISTRIBUTION PLANT</t>
  </si>
  <si>
    <t>E361</t>
  </si>
  <si>
    <t>E362</t>
  </si>
  <si>
    <t>E364</t>
  </si>
  <si>
    <t>Poles, Towers &amp; Fixtures</t>
  </si>
  <si>
    <t>E365</t>
  </si>
  <si>
    <t>E366</t>
  </si>
  <si>
    <t>E367</t>
  </si>
  <si>
    <t>E368</t>
  </si>
  <si>
    <t>Line Transformers</t>
  </si>
  <si>
    <t>E369</t>
  </si>
  <si>
    <t>Services</t>
  </si>
  <si>
    <t>E370</t>
  </si>
  <si>
    <t>Meters</t>
  </si>
  <si>
    <t>E373</t>
  </si>
  <si>
    <t>Street Light &amp; Signals</t>
  </si>
  <si>
    <t>GENERAL PLANT</t>
  </si>
  <si>
    <t>E390</t>
  </si>
  <si>
    <t>E391</t>
  </si>
  <si>
    <t>Office Furniture &amp; Equip</t>
  </si>
  <si>
    <t>E392</t>
  </si>
  <si>
    <t>Transportation Equip</t>
  </si>
  <si>
    <t>E393</t>
  </si>
  <si>
    <t>Stores Equipment</t>
  </si>
  <si>
    <t>E394</t>
  </si>
  <si>
    <t>Tools, Shop &amp; Garage Eq</t>
  </si>
  <si>
    <t>E395</t>
  </si>
  <si>
    <t>Laboratory Equipment</t>
  </si>
  <si>
    <t>E397</t>
  </si>
  <si>
    <t>Communication Equipment</t>
  </si>
  <si>
    <t>TRANSMISSION &amp; DISTRIBUTION PLANT</t>
  </si>
  <si>
    <t>W343</t>
  </si>
  <si>
    <t>Trans &amp; Distrib Mains</t>
  </si>
  <si>
    <t>Total Electric</t>
  </si>
  <si>
    <t>Form 438B</t>
  </si>
  <si>
    <t>Accumulated Depreciation, Gas</t>
  </si>
  <si>
    <t>Gas</t>
  </si>
  <si>
    <t>438B</t>
  </si>
  <si>
    <t>G361</t>
  </si>
  <si>
    <t>Structures and Improvements</t>
  </si>
  <si>
    <t>G362</t>
  </si>
  <si>
    <t>Gas Holders</t>
  </si>
  <si>
    <t>G363</t>
  </si>
  <si>
    <t>Other Equipment</t>
  </si>
  <si>
    <t>G367</t>
  </si>
  <si>
    <t>Mains</t>
  </si>
  <si>
    <t>G369</t>
  </si>
  <si>
    <t>Meas &amp; Reg Equip</t>
  </si>
  <si>
    <t>G375</t>
  </si>
  <si>
    <t>G376</t>
  </si>
  <si>
    <t>G378</t>
  </si>
  <si>
    <t>Meas &amp; Reg Equip-General</t>
  </si>
  <si>
    <t>G379</t>
  </si>
  <si>
    <t>Meas &amp; Reg Equip-City Gt</t>
  </si>
  <si>
    <t>G380</t>
  </si>
  <si>
    <t>G381</t>
  </si>
  <si>
    <t>G382</t>
  </si>
  <si>
    <t>Meter Installations</t>
  </si>
  <si>
    <t>G383</t>
  </si>
  <si>
    <t>House Regulators</t>
  </si>
  <si>
    <t>G390</t>
  </si>
  <si>
    <t>G391</t>
  </si>
  <si>
    <t>G392</t>
  </si>
  <si>
    <t>G393</t>
  </si>
  <si>
    <t>G394</t>
  </si>
  <si>
    <t>G395</t>
  </si>
  <si>
    <t>Total Gas</t>
  </si>
  <si>
    <t>Form 439B</t>
  </si>
  <si>
    <t>Accumulated Depreciation, Water</t>
  </si>
  <si>
    <t>Water</t>
  </si>
  <si>
    <t>439B</t>
  </si>
  <si>
    <t>SOURCE OF SUPPLY PLANT</t>
  </si>
  <si>
    <t>W312</t>
  </si>
  <si>
    <t>Collect/Impound Reservoirs</t>
  </si>
  <si>
    <t>W313</t>
  </si>
  <si>
    <t>Lakes, Rivers &amp; Intakes</t>
  </si>
  <si>
    <t>W314</t>
  </si>
  <si>
    <t>Wells &amp; Springs</t>
  </si>
  <si>
    <t>W316</t>
  </si>
  <si>
    <t>Supply Mains</t>
  </si>
  <si>
    <t>PUMPING PLANT</t>
  </si>
  <si>
    <t>W321</t>
  </si>
  <si>
    <t>W325</t>
  </si>
  <si>
    <t>Electric Pumping Equip</t>
  </si>
  <si>
    <t>W326</t>
  </si>
  <si>
    <t>Diesel Pumping Equip</t>
  </si>
  <si>
    <t>WATER TREATMENT PLANT</t>
  </si>
  <si>
    <t>W331</t>
  </si>
  <si>
    <t>W332</t>
  </si>
  <si>
    <t>Water Treatment Equip</t>
  </si>
  <si>
    <t>W341</t>
  </si>
  <si>
    <t>W342</t>
  </si>
  <si>
    <t>Dist Reservoirs &amp; Standpip</t>
  </si>
  <si>
    <t>W345</t>
  </si>
  <si>
    <t>W346</t>
  </si>
  <si>
    <t>W347</t>
  </si>
  <si>
    <t>W348</t>
  </si>
  <si>
    <t>Hydrants</t>
  </si>
  <si>
    <t>W390</t>
  </si>
  <si>
    <t>W391</t>
  </si>
  <si>
    <t>W392</t>
  </si>
  <si>
    <t>W393</t>
  </si>
  <si>
    <t>W394</t>
  </si>
  <si>
    <t>W395</t>
  </si>
  <si>
    <t>W397</t>
  </si>
  <si>
    <t>W399</t>
  </si>
  <si>
    <t>Other Tangible Property</t>
  </si>
  <si>
    <t>Total Water</t>
  </si>
  <si>
    <t>Form 440B</t>
  </si>
  <si>
    <t>Accumulated Depreciation, Transit</t>
  </si>
  <si>
    <t>Transit</t>
  </si>
  <si>
    <t>440B</t>
  </si>
  <si>
    <t>TRANSIT PLANT</t>
  </si>
  <si>
    <t>T1106</t>
  </si>
  <si>
    <t>T1109</t>
  </si>
  <si>
    <t>Revenue Passenger Buses</t>
  </si>
  <si>
    <t>T1111</t>
  </si>
  <si>
    <t>Service Cars &amp; Equip</t>
  </si>
  <si>
    <t>T1112</t>
  </si>
  <si>
    <t>Shop &amp; Garage Equip</t>
  </si>
  <si>
    <t>T1113</t>
  </si>
  <si>
    <t>Furniture &amp; Office Equip</t>
  </si>
  <si>
    <t>T1114</t>
  </si>
  <si>
    <t>Misc Equipment</t>
  </si>
  <si>
    <t>Total Transit</t>
  </si>
  <si>
    <t>Accumulated Depreciation, Common</t>
  </si>
  <si>
    <t>COMMON PLANT</t>
  </si>
  <si>
    <t>C371</t>
  </si>
  <si>
    <t>C372</t>
  </si>
  <si>
    <t>C373</t>
  </si>
  <si>
    <t>C374</t>
  </si>
  <si>
    <t>C377</t>
  </si>
  <si>
    <t>C378</t>
  </si>
  <si>
    <t>C395</t>
  </si>
  <si>
    <t>C399</t>
  </si>
  <si>
    <t>Total Common</t>
  </si>
  <si>
    <t>Form 435B</t>
  </si>
  <si>
    <t>Accumulated Depreciation, Telecommunications</t>
  </si>
  <si>
    <t>Telecommunications</t>
  </si>
  <si>
    <t>435B</t>
  </si>
  <si>
    <t>TELECOMMUNICATIONS PLANT</t>
  </si>
  <si>
    <t>Motor Vehicles</t>
  </si>
  <si>
    <t>Other Work Equipment</t>
  </si>
  <si>
    <t>Buildings</t>
  </si>
  <si>
    <t>General Purpose Computers</t>
  </si>
  <si>
    <t>Central Office-Transmission</t>
  </si>
  <si>
    <t>Information Origination/Termination</t>
  </si>
  <si>
    <t>Cable and Wire Facilities</t>
  </si>
  <si>
    <t>Total Telecommunications</t>
  </si>
  <si>
    <t>Accumulated Depreciation, Customer Service</t>
  </si>
  <si>
    <t>CUSTOMER SERVICE PLANT</t>
  </si>
  <si>
    <t>Office Equipment &amp; Supplies</t>
  </si>
  <si>
    <t>Total Customer Service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</si>
</sst>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#,##0.0000_);\(#,##0.00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centerContinuous"/>
    </xf>
    <xf numFmtId="39" fontId="4" fillId="0" borderId="0" xfId="0" applyNumberFormat="1" applyFont="1" applyFill="1" applyAlignment="1">
      <alignment horizontal="centerContinuous"/>
    </xf>
    <xf numFmtId="39" fontId="5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39" fontId="4" fillId="0" borderId="0" xfId="0" applyNumberFormat="1" applyFont="1" applyFill="1" applyAlignment="1">
      <alignment/>
    </xf>
    <xf numFmtId="39" fontId="6" fillId="0" borderId="0" xfId="0" applyNumberFormat="1" applyFont="1" applyFill="1" applyAlignment="1">
      <alignment horizontal="right"/>
    </xf>
    <xf numFmtId="39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39" fontId="6" fillId="0" borderId="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/>
    </xf>
    <xf numFmtId="3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39" fontId="4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/>
    </xf>
    <xf numFmtId="3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/>
    </xf>
    <xf numFmtId="39" fontId="4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/>
    </xf>
    <xf numFmtId="39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3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center"/>
    </xf>
    <xf numFmtId="3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 quotePrefix="1">
      <alignment horizontal="center"/>
    </xf>
    <xf numFmtId="39" fontId="5" fillId="0" borderId="0" xfId="0" applyNumberFormat="1" applyFont="1" applyBorder="1" applyAlignment="1">
      <alignment horizontal="right"/>
    </xf>
    <xf numFmtId="39" fontId="4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39" fontId="6" fillId="0" borderId="0" xfId="0" applyNumberFormat="1" applyFont="1" applyBorder="1" applyAlignment="1">
      <alignment horizontal="left"/>
    </xf>
    <xf numFmtId="39" fontId="6" fillId="0" borderId="0" xfId="0" applyNumberFormat="1" applyFont="1" applyBorder="1" applyAlignment="1">
      <alignment/>
    </xf>
    <xf numFmtId="39" fontId="4" fillId="0" borderId="0" xfId="0" applyNumberFormat="1" applyFont="1" applyFill="1" applyAlignment="1">
      <alignment horizontal="left"/>
    </xf>
    <xf numFmtId="39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left"/>
    </xf>
    <xf numFmtId="39" fontId="6" fillId="0" borderId="10" xfId="0" applyNumberFormat="1" applyFont="1" applyFill="1" applyBorder="1" applyAlignment="1">
      <alignment/>
    </xf>
    <xf numFmtId="39" fontId="6" fillId="0" borderId="10" xfId="0" applyNumberFormat="1" applyFont="1" applyBorder="1" applyAlignment="1">
      <alignment/>
    </xf>
    <xf numFmtId="39" fontId="6" fillId="0" borderId="10" xfId="0" applyNumberFormat="1" applyFont="1" applyFill="1" applyBorder="1" applyAlignment="1">
      <alignment horizontal="right"/>
    </xf>
    <xf numFmtId="39" fontId="4" fillId="0" borderId="11" xfId="0" applyNumberFormat="1" applyFont="1" applyFill="1" applyBorder="1" applyAlignment="1">
      <alignment/>
    </xf>
    <xf numFmtId="39" fontId="4" fillId="0" borderId="11" xfId="0" applyNumberFormat="1" applyFont="1" applyBorder="1" applyAlignment="1">
      <alignment/>
    </xf>
    <xf numFmtId="39" fontId="4" fillId="0" borderId="11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NGLEMA\AppData\Local\Microsoft\Windows\INetCache\Content.Outlook\KP533GZE\ACCUMD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ss"/>
      <sheetName val="Electric"/>
      <sheetName val="Gas"/>
      <sheetName val="Water"/>
      <sheetName val="Transit"/>
      <sheetName val="Common"/>
      <sheetName val="Telecommunications"/>
      <sheetName val="Customer Service"/>
      <sheetName val="Report Template"/>
      <sheetName val="Data"/>
      <sheetName val="Ferc Codes"/>
      <sheetName val="Product Type Lookup"/>
      <sheetName val="Product Lookup"/>
      <sheetName val="Ferc Group Lookup"/>
    </sheetNames>
    <sheetDataSet>
      <sheetData sheetId="9">
        <row r="50624">
          <cell r="K50624">
            <v>42278</v>
          </cell>
        </row>
        <row r="50625">
          <cell r="K50625">
            <v>42643</v>
          </cell>
        </row>
        <row r="50632">
          <cell r="K50632">
            <v>12</v>
          </cell>
        </row>
        <row r="50634">
          <cell r="I50634" t="str">
            <v>All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8"/>
  <sheetViews>
    <sheetView tabSelected="1" zoomScale="70" zoomScaleNormal="70" zoomScalePageLayoutView="0" workbookViewId="0" topLeftCell="A1">
      <selection activeCell="C4" sqref="C4"/>
    </sheetView>
  </sheetViews>
  <sheetFormatPr defaultColWidth="9.140625" defaultRowHeight="12.75"/>
  <cols>
    <col min="1" max="1" width="1.57421875" style="19" customWidth="1"/>
    <col min="2" max="2" width="5.7109375" style="6" customWidth="1"/>
    <col min="3" max="3" width="12.140625" style="45" customWidth="1"/>
    <col min="4" max="4" width="10.28125" style="45" hidden="1" customWidth="1"/>
    <col min="5" max="5" width="38.57421875" style="45" customWidth="1"/>
    <col min="6" max="6" width="3.00390625" style="19" customWidth="1"/>
    <col min="7" max="7" width="23.7109375" style="44" customWidth="1"/>
    <col min="8" max="8" width="3.00390625" style="19" customWidth="1"/>
    <col min="9" max="9" width="10.28125" style="19" hidden="1" customWidth="1"/>
    <col min="10" max="10" width="21.421875" style="44" customWidth="1"/>
    <col min="11" max="11" width="3.00390625" style="19" customWidth="1"/>
    <col min="12" max="12" width="21.421875" style="44" customWidth="1"/>
    <col min="13" max="13" width="3.00390625" style="19" customWidth="1"/>
    <col min="14" max="14" width="21.28125" style="11" customWidth="1"/>
    <col min="15" max="15" width="3.00390625" style="19" customWidth="1"/>
    <col min="16" max="16" width="21.28125" style="11" customWidth="1"/>
    <col min="17" max="17" width="3.00390625" style="19" customWidth="1"/>
    <col min="18" max="18" width="21.28125" style="11" customWidth="1"/>
    <col min="19" max="19" width="3.00390625" style="19" customWidth="1"/>
    <col min="20" max="20" width="23.7109375" style="44" customWidth="1"/>
    <col min="21" max="21" width="5.00390625" style="19" customWidth="1"/>
    <col min="22" max="22" width="3.421875" style="45" customWidth="1"/>
    <col min="23" max="23" width="8.7109375" style="19" customWidth="1"/>
    <col min="24" max="24" width="10.140625" style="24" customWidth="1"/>
    <col min="25" max="25" width="13.57421875" style="19" hidden="1" customWidth="1"/>
  </cols>
  <sheetData>
    <row r="1" spans="1:25" ht="15">
      <c r="A1" s="1"/>
      <c r="B1" s="1" t="s">
        <v>11</v>
      </c>
      <c r="C1" s="1"/>
      <c r="D1" s="1"/>
      <c r="E1" s="2" t="s">
        <v>0</v>
      </c>
      <c r="F1" s="2"/>
      <c r="G1" s="3"/>
      <c r="H1" s="2"/>
      <c r="I1" s="2"/>
      <c r="J1" s="3"/>
      <c r="K1" s="2"/>
      <c r="L1" s="3"/>
      <c r="M1" s="2"/>
      <c r="N1" s="4"/>
      <c r="O1" s="2"/>
      <c r="P1" s="4"/>
      <c r="Q1" s="2"/>
      <c r="R1" s="4"/>
      <c r="S1" s="2"/>
      <c r="T1" s="3"/>
      <c r="U1" s="2"/>
      <c r="V1" s="2"/>
      <c r="W1" s="1"/>
      <c r="X1" s="5" t="s">
        <v>12</v>
      </c>
      <c r="Y1" s="6"/>
    </row>
    <row r="2" spans="1:25" ht="15">
      <c r="A2" s="7"/>
      <c r="B2" s="52" t="s">
        <v>13</v>
      </c>
      <c r="C2" s="52"/>
      <c r="D2" s="1"/>
      <c r="E2" s="2" t="s">
        <v>14</v>
      </c>
      <c r="F2" s="2"/>
      <c r="G2" s="3"/>
      <c r="H2" s="2"/>
      <c r="I2" s="2"/>
      <c r="J2" s="3"/>
      <c r="K2" s="2"/>
      <c r="L2" s="3"/>
      <c r="M2" s="2"/>
      <c r="N2" s="4"/>
      <c r="O2" s="2"/>
      <c r="P2" s="4"/>
      <c r="Q2" s="2"/>
      <c r="R2" s="4"/>
      <c r="S2" s="2"/>
      <c r="T2" s="3"/>
      <c r="U2" s="2"/>
      <c r="V2" s="2"/>
      <c r="W2" s="1"/>
      <c r="X2" s="5" t="s">
        <v>15</v>
      </c>
      <c r="Y2" s="6"/>
    </row>
    <row r="3" spans="1:25" ht="15">
      <c r="A3" s="7"/>
      <c r="B3" s="8"/>
      <c r="C3" s="1"/>
      <c r="D3" s="1"/>
      <c r="E3" s="2" t="s">
        <v>13</v>
      </c>
      <c r="F3" s="2"/>
      <c r="G3" s="3"/>
      <c r="H3" s="2"/>
      <c r="I3" s="2"/>
      <c r="J3" s="3"/>
      <c r="K3" s="2"/>
      <c r="L3" s="3"/>
      <c r="M3" s="2"/>
      <c r="N3" s="4"/>
      <c r="O3" s="2"/>
      <c r="P3" s="4"/>
      <c r="Q3" s="2"/>
      <c r="R3" s="4"/>
      <c r="S3" s="2"/>
      <c r="T3" s="3"/>
      <c r="U3" s="2"/>
      <c r="V3" s="2"/>
      <c r="W3" s="1"/>
      <c r="X3" s="5"/>
      <c r="Y3" s="6" t="s">
        <v>16</v>
      </c>
    </row>
    <row r="4" spans="1:25" ht="15">
      <c r="A4" s="9"/>
      <c r="B4" s="9"/>
      <c r="C4" s="9"/>
      <c r="D4" s="9"/>
      <c r="E4" s="9"/>
      <c r="F4" s="9"/>
      <c r="G4" s="10"/>
      <c r="H4" s="9"/>
      <c r="I4" s="9"/>
      <c r="J4" s="10"/>
      <c r="K4" s="9"/>
      <c r="L4" s="10"/>
      <c r="M4" s="9"/>
      <c r="N4" s="10"/>
      <c r="O4" s="9"/>
      <c r="P4" s="10"/>
      <c r="Q4" s="9"/>
      <c r="R4" s="10"/>
      <c r="S4" s="9"/>
      <c r="T4" s="10"/>
      <c r="U4" s="9"/>
      <c r="V4" s="9"/>
      <c r="W4" s="9"/>
      <c r="X4" s="9"/>
      <c r="Y4" s="1" t="s">
        <v>17</v>
      </c>
    </row>
    <row r="5" spans="1:25" ht="15">
      <c r="A5" s="11"/>
      <c r="B5" s="1"/>
      <c r="C5" s="1"/>
      <c r="D5" s="1"/>
      <c r="E5" s="2"/>
      <c r="F5" s="2"/>
      <c r="G5" s="12" t="s">
        <v>1</v>
      </c>
      <c r="H5" s="9"/>
      <c r="I5" s="9"/>
      <c r="J5" s="12"/>
      <c r="K5" s="9"/>
      <c r="L5" s="12" t="s">
        <v>2</v>
      </c>
      <c r="M5" s="9"/>
      <c r="N5" s="10"/>
      <c r="O5" s="9"/>
      <c r="P5" s="10"/>
      <c r="Q5" s="9"/>
      <c r="R5" s="10"/>
      <c r="S5" s="9"/>
      <c r="T5" s="12" t="s">
        <v>3</v>
      </c>
      <c r="U5" s="9"/>
      <c r="V5" s="9"/>
      <c r="W5" s="9"/>
      <c r="X5" s="9"/>
      <c r="Y5" s="13">
        <v>12</v>
      </c>
    </row>
    <row r="6" spans="1:25" ht="15">
      <c r="A6" s="14"/>
      <c r="B6" s="15"/>
      <c r="C6" s="15"/>
      <c r="D6" s="15"/>
      <c r="E6" s="15"/>
      <c r="F6" s="15"/>
      <c r="G6" s="16" t="s">
        <v>4</v>
      </c>
      <c r="H6" s="15"/>
      <c r="I6" s="15"/>
      <c r="J6" s="16" t="s">
        <v>5</v>
      </c>
      <c r="K6" s="15"/>
      <c r="L6" s="16" t="s">
        <v>5</v>
      </c>
      <c r="M6" s="15"/>
      <c r="N6" s="16" t="s">
        <v>6</v>
      </c>
      <c r="O6" s="15"/>
      <c r="P6" s="16" t="s">
        <v>7</v>
      </c>
      <c r="Q6" s="15"/>
      <c r="R6" s="16" t="s">
        <v>8</v>
      </c>
      <c r="S6" s="15"/>
      <c r="T6" s="16" t="s">
        <v>4</v>
      </c>
      <c r="U6" s="13"/>
      <c r="V6" s="17" t="s">
        <v>9</v>
      </c>
      <c r="W6" s="15"/>
      <c r="X6" s="18"/>
      <c r="Y6" s="19" t="s">
        <v>15</v>
      </c>
    </row>
    <row r="7" spans="1:25" ht="15">
      <c r="A7" s="14"/>
      <c r="B7" s="20"/>
      <c r="C7" s="21"/>
      <c r="D7" s="11"/>
      <c r="E7" s="11"/>
      <c r="F7" s="11"/>
      <c r="G7" s="11"/>
      <c r="H7" s="11"/>
      <c r="I7" s="11"/>
      <c r="J7" s="11"/>
      <c r="K7" s="11"/>
      <c r="L7" s="11"/>
      <c r="N7" s="22"/>
      <c r="P7" s="22"/>
      <c r="R7" s="22"/>
      <c r="S7" s="11"/>
      <c r="T7" s="11"/>
      <c r="U7" s="11"/>
      <c r="V7" s="23"/>
      <c r="Y7" s="25">
        <v>42278</v>
      </c>
    </row>
    <row r="8" spans="1:25" ht="15">
      <c r="A8" s="14"/>
      <c r="B8" s="26" t="s">
        <v>18</v>
      </c>
      <c r="C8" s="27"/>
      <c r="D8" s="28"/>
      <c r="E8" s="28"/>
      <c r="F8" s="14"/>
      <c r="G8" s="14"/>
      <c r="H8" s="14"/>
      <c r="I8" s="14"/>
      <c r="J8" s="14"/>
      <c r="K8" s="14"/>
      <c r="L8" s="14"/>
      <c r="M8" s="29"/>
      <c r="N8" s="30"/>
      <c r="O8" s="29"/>
      <c r="P8" s="30"/>
      <c r="Q8" s="29"/>
      <c r="R8" s="30"/>
      <c r="S8" s="14"/>
      <c r="T8" s="14"/>
      <c r="U8" s="14"/>
      <c r="V8" s="28"/>
      <c r="X8" s="31"/>
      <c r="Y8" s="25">
        <v>42643</v>
      </c>
    </row>
    <row r="9" spans="1:25" ht="15">
      <c r="A9" s="14"/>
      <c r="B9" s="26"/>
      <c r="C9" s="27" t="s">
        <v>19</v>
      </c>
      <c r="D9" s="28"/>
      <c r="E9" s="28" t="s">
        <v>20</v>
      </c>
      <c r="F9" s="14" t="s">
        <v>10</v>
      </c>
      <c r="G9" s="32">
        <v>47760510.840000205</v>
      </c>
      <c r="H9" s="14" t="s">
        <v>10</v>
      </c>
      <c r="I9" s="14"/>
      <c r="J9" s="32">
        <v>5004774.4</v>
      </c>
      <c r="K9" s="14" t="s">
        <v>10</v>
      </c>
      <c r="L9" s="32">
        <v>0</v>
      </c>
      <c r="M9" s="29" t="s">
        <v>10</v>
      </c>
      <c r="N9" s="14">
        <v>-600359.38</v>
      </c>
      <c r="O9" s="29" t="s">
        <v>10</v>
      </c>
      <c r="P9" s="14">
        <v>-150356.23</v>
      </c>
      <c r="Q9" s="29" t="s">
        <v>10</v>
      </c>
      <c r="R9" s="14">
        <v>0</v>
      </c>
      <c r="S9" s="14" t="s">
        <v>10</v>
      </c>
      <c r="T9" s="32">
        <v>52014569.63000021</v>
      </c>
      <c r="U9" s="14"/>
      <c r="V9" s="28"/>
      <c r="X9" s="31"/>
      <c r="Y9" s="19" t="s">
        <v>21</v>
      </c>
    </row>
    <row r="10" spans="1:25" ht="15">
      <c r="A10" s="14"/>
      <c r="B10" s="26"/>
      <c r="C10" s="27" t="s">
        <v>22</v>
      </c>
      <c r="D10" s="28"/>
      <c r="E10" s="28" t="s">
        <v>23</v>
      </c>
      <c r="F10" s="14"/>
      <c r="G10" s="32">
        <f>144358203.179999+4484465.63</f>
        <v>148842668.809999</v>
      </c>
      <c r="H10" s="14"/>
      <c r="I10" s="14"/>
      <c r="J10" s="32">
        <v>17279360.73000002</v>
      </c>
      <c r="K10" s="14"/>
      <c r="L10" s="32">
        <v>0</v>
      </c>
      <c r="M10" s="29"/>
      <c r="N10" s="14">
        <v>-10891623.49</v>
      </c>
      <c r="O10" s="29"/>
      <c r="P10" s="14">
        <v>-3994527.76</v>
      </c>
      <c r="Q10" s="29"/>
      <c r="R10" s="14">
        <v>0</v>
      </c>
      <c r="S10" s="14"/>
      <c r="T10" s="32">
        <f>146751412.659999+4484465.63</f>
        <v>151235878.289999</v>
      </c>
      <c r="U10" s="14"/>
      <c r="V10" s="28"/>
      <c r="X10" s="33"/>
      <c r="Y10" s="24" t="s">
        <v>13</v>
      </c>
    </row>
    <row r="11" spans="1:24" ht="15">
      <c r="A11" s="14"/>
      <c r="B11" s="26"/>
      <c r="C11" s="27" t="s">
        <v>24</v>
      </c>
      <c r="D11" s="28"/>
      <c r="E11" s="28" t="s">
        <v>25</v>
      </c>
      <c r="F11" s="14"/>
      <c r="G11" s="32">
        <v>47832047.29000019</v>
      </c>
      <c r="H11" s="14"/>
      <c r="I11" s="14"/>
      <c r="J11" s="32">
        <v>4036149.16</v>
      </c>
      <c r="K11" s="14"/>
      <c r="L11" s="32">
        <v>0</v>
      </c>
      <c r="M11" s="29"/>
      <c r="N11" s="14">
        <v>-236556.09</v>
      </c>
      <c r="O11" s="29"/>
      <c r="P11" s="14">
        <v>-204039.87</v>
      </c>
      <c r="Q11" s="29"/>
      <c r="R11" s="14">
        <v>0</v>
      </c>
      <c r="S11" s="14"/>
      <c r="T11" s="32">
        <v>51427600.49000021</v>
      </c>
      <c r="U11" s="14"/>
      <c r="V11" s="28"/>
      <c r="X11" s="31"/>
    </row>
    <row r="12" spans="1:24" ht="15">
      <c r="A12" s="14"/>
      <c r="B12" s="26"/>
      <c r="C12" s="27" t="s">
        <v>26</v>
      </c>
      <c r="D12" s="28"/>
      <c r="E12" s="28" t="s">
        <v>27</v>
      </c>
      <c r="F12" s="14"/>
      <c r="G12" s="32">
        <v>11503482.390000008</v>
      </c>
      <c r="H12" s="14"/>
      <c r="I12" s="14"/>
      <c r="J12" s="32">
        <v>738782.28</v>
      </c>
      <c r="K12" s="14"/>
      <c r="L12" s="32">
        <v>0</v>
      </c>
      <c r="M12" s="29"/>
      <c r="N12" s="14">
        <v>-216175.7</v>
      </c>
      <c r="O12" s="29"/>
      <c r="P12" s="14">
        <v>31440.17</v>
      </c>
      <c r="Q12" s="29"/>
      <c r="R12" s="14">
        <v>0</v>
      </c>
      <c r="S12" s="14"/>
      <c r="T12" s="32">
        <v>12057529.140000008</v>
      </c>
      <c r="U12" s="14"/>
      <c r="V12" s="28"/>
      <c r="X12" s="31"/>
    </row>
    <row r="13" spans="1:24" ht="15">
      <c r="A13" s="14"/>
      <c r="B13" s="26"/>
      <c r="C13" s="27" t="s">
        <v>28</v>
      </c>
      <c r="D13" s="28"/>
      <c r="E13" s="28" t="s">
        <v>29</v>
      </c>
      <c r="F13" s="14"/>
      <c r="G13" s="32">
        <v>756685.89</v>
      </c>
      <c r="H13" s="14"/>
      <c r="I13" s="14"/>
      <c r="J13" s="32">
        <v>86384.85</v>
      </c>
      <c r="K13" s="14"/>
      <c r="L13" s="32">
        <v>0</v>
      </c>
      <c r="M13" s="29"/>
      <c r="N13" s="14">
        <v>-30089.15</v>
      </c>
      <c r="O13" s="29"/>
      <c r="P13" s="14">
        <v>0</v>
      </c>
      <c r="Q13" s="29"/>
      <c r="R13" s="14">
        <v>-8990.36</v>
      </c>
      <c r="S13" s="14"/>
      <c r="T13" s="32">
        <v>803991.2299999992</v>
      </c>
      <c r="U13" s="14"/>
      <c r="V13" s="28"/>
      <c r="X13" s="31"/>
    </row>
    <row r="14" spans="1:24" ht="15">
      <c r="A14" s="14"/>
      <c r="B14" s="26"/>
      <c r="C14" s="28"/>
      <c r="D14" s="28"/>
      <c r="E14" s="28"/>
      <c r="F14" s="14"/>
      <c r="G14" s="32"/>
      <c r="H14" s="14"/>
      <c r="I14" s="14"/>
      <c r="J14" s="32"/>
      <c r="K14" s="14"/>
      <c r="L14" s="32"/>
      <c r="M14" s="29"/>
      <c r="N14" s="14"/>
      <c r="O14" s="29"/>
      <c r="P14" s="14"/>
      <c r="Q14" s="29"/>
      <c r="R14" s="14"/>
      <c r="S14" s="14"/>
      <c r="T14" s="32"/>
      <c r="U14" s="14"/>
      <c r="V14" s="28"/>
      <c r="X14" s="31"/>
    </row>
    <row r="15" spans="1:24" ht="15">
      <c r="A15" s="14"/>
      <c r="B15" s="26" t="s">
        <v>30</v>
      </c>
      <c r="C15" s="28"/>
      <c r="D15" s="28"/>
      <c r="E15" s="28"/>
      <c r="F15" s="14"/>
      <c r="G15" s="32"/>
      <c r="H15" s="14"/>
      <c r="I15" s="14"/>
      <c r="J15" s="32"/>
      <c r="K15" s="14"/>
      <c r="L15" s="32"/>
      <c r="M15" s="29"/>
      <c r="N15" s="14"/>
      <c r="O15" s="29"/>
      <c r="P15" s="14"/>
      <c r="Q15" s="29"/>
      <c r="R15" s="14"/>
      <c r="S15" s="14"/>
      <c r="T15" s="32"/>
      <c r="U15" s="14"/>
      <c r="V15" s="28"/>
      <c r="X15" s="31"/>
    </row>
    <row r="16" spans="1:24" ht="15">
      <c r="A16" s="14"/>
      <c r="B16" s="26"/>
      <c r="C16" s="28" t="s">
        <v>31</v>
      </c>
      <c r="D16" s="28"/>
      <c r="E16" s="28" t="s">
        <v>20</v>
      </c>
      <c r="F16" s="14"/>
      <c r="G16" s="32">
        <v>8376564.050000033</v>
      </c>
      <c r="H16" s="14"/>
      <c r="I16" s="14"/>
      <c r="J16" s="32">
        <v>509126.58</v>
      </c>
      <c r="K16" s="14"/>
      <c r="L16" s="32">
        <v>0</v>
      </c>
      <c r="M16" s="29"/>
      <c r="N16" s="14">
        <v>0</v>
      </c>
      <c r="O16" s="29"/>
      <c r="P16" s="14">
        <v>0</v>
      </c>
      <c r="Q16" s="29"/>
      <c r="R16" s="14">
        <v>0</v>
      </c>
      <c r="S16" s="14"/>
      <c r="T16" s="32">
        <v>8885690.630000034</v>
      </c>
      <c r="U16" s="14"/>
      <c r="V16" s="28"/>
      <c r="X16" s="31"/>
    </row>
    <row r="17" spans="1:24" ht="15">
      <c r="A17" s="14"/>
      <c r="B17" s="26"/>
      <c r="C17" s="28" t="s">
        <v>32</v>
      </c>
      <c r="D17" s="28"/>
      <c r="E17" s="28" t="s">
        <v>33</v>
      </c>
      <c r="F17" s="14"/>
      <c r="G17" s="32">
        <v>5649278.76999999</v>
      </c>
      <c r="H17" s="14"/>
      <c r="I17" s="14"/>
      <c r="J17" s="32">
        <v>422391</v>
      </c>
      <c r="K17" s="14"/>
      <c r="L17" s="32">
        <v>0</v>
      </c>
      <c r="M17" s="29"/>
      <c r="N17" s="14">
        <v>0</v>
      </c>
      <c r="O17" s="29"/>
      <c r="P17" s="14">
        <v>0</v>
      </c>
      <c r="Q17" s="29"/>
      <c r="R17" s="14">
        <v>0</v>
      </c>
      <c r="S17" s="14"/>
      <c r="T17" s="32">
        <v>6071669.769999986</v>
      </c>
      <c r="U17" s="14"/>
      <c r="V17" s="28"/>
      <c r="X17" s="31"/>
    </row>
    <row r="18" spans="1:24" ht="15">
      <c r="A18" s="14"/>
      <c r="B18" s="26"/>
      <c r="C18" s="28" t="s">
        <v>34</v>
      </c>
      <c r="D18" s="28"/>
      <c r="E18" s="28" t="s">
        <v>35</v>
      </c>
      <c r="F18" s="14"/>
      <c r="G18" s="32">
        <v>53938974.08000034</v>
      </c>
      <c r="H18" s="14"/>
      <c r="I18" s="14"/>
      <c r="J18" s="32">
        <v>2988918.25</v>
      </c>
      <c r="K18" s="14"/>
      <c r="L18" s="32">
        <v>0</v>
      </c>
      <c r="M18" s="29"/>
      <c r="N18" s="14">
        <v>-140493.28</v>
      </c>
      <c r="O18" s="29"/>
      <c r="P18" s="14">
        <v>-152548.18</v>
      </c>
      <c r="Q18" s="29"/>
      <c r="R18" s="14">
        <v>0</v>
      </c>
      <c r="S18" s="14"/>
      <c r="T18" s="32">
        <v>56634850.87000039</v>
      </c>
      <c r="U18" s="14"/>
      <c r="V18" s="28"/>
      <c r="X18" s="33"/>
    </row>
    <row r="19" spans="1:24" ht="15">
      <c r="A19" s="14"/>
      <c r="B19" s="26"/>
      <c r="C19" s="28" t="s">
        <v>36</v>
      </c>
      <c r="D19" s="28"/>
      <c r="E19" s="28" t="s">
        <v>27</v>
      </c>
      <c r="F19" s="14"/>
      <c r="G19" s="32">
        <v>638497.1899999987</v>
      </c>
      <c r="H19" s="14"/>
      <c r="I19" s="14"/>
      <c r="J19" s="32">
        <v>52117.33</v>
      </c>
      <c r="K19" s="14"/>
      <c r="L19" s="32">
        <v>0</v>
      </c>
      <c r="M19" s="29"/>
      <c r="N19" s="14">
        <v>0</v>
      </c>
      <c r="O19" s="29"/>
      <c r="P19" s="14">
        <v>0</v>
      </c>
      <c r="Q19" s="29"/>
      <c r="R19" s="14">
        <v>0</v>
      </c>
      <c r="S19" s="14"/>
      <c r="T19" s="32">
        <v>690614.5199999986</v>
      </c>
      <c r="U19" s="14"/>
      <c r="V19" s="28"/>
      <c r="X19" s="31"/>
    </row>
    <row r="20" spans="1:24" ht="15">
      <c r="A20" s="14"/>
      <c r="B20" s="26"/>
      <c r="C20" s="28"/>
      <c r="D20" s="28"/>
      <c r="E20" s="28"/>
      <c r="F20" s="14"/>
      <c r="G20" s="32"/>
      <c r="H20" s="14"/>
      <c r="I20" s="14"/>
      <c r="J20" s="32"/>
      <c r="K20" s="14"/>
      <c r="L20" s="32"/>
      <c r="M20" s="29"/>
      <c r="N20" s="14"/>
      <c r="O20" s="29"/>
      <c r="P20" s="14"/>
      <c r="Q20" s="29"/>
      <c r="R20" s="14"/>
      <c r="S20" s="14"/>
      <c r="T20" s="32"/>
      <c r="U20" s="14"/>
      <c r="V20" s="28"/>
      <c r="X20" s="31"/>
    </row>
    <row r="21" spans="1:24" ht="15">
      <c r="A21" s="34"/>
      <c r="B21" s="26" t="s">
        <v>37</v>
      </c>
      <c r="C21" s="28"/>
      <c r="D21" s="28"/>
      <c r="E21" s="28"/>
      <c r="F21" s="14"/>
      <c r="G21" s="32"/>
      <c r="H21" s="14"/>
      <c r="I21" s="14"/>
      <c r="J21" s="32"/>
      <c r="K21" s="14"/>
      <c r="L21" s="32"/>
      <c r="M21" s="29"/>
      <c r="N21" s="14"/>
      <c r="O21" s="29"/>
      <c r="P21" s="14"/>
      <c r="Q21" s="29"/>
      <c r="R21" s="14"/>
      <c r="S21" s="14"/>
      <c r="T21" s="32"/>
      <c r="U21" s="14"/>
      <c r="V21" s="28"/>
      <c r="X21" s="31"/>
    </row>
    <row r="22" spans="1:24" ht="15">
      <c r="A22" s="14"/>
      <c r="B22" s="26"/>
      <c r="C22" s="28" t="s">
        <v>38</v>
      </c>
      <c r="D22" s="28"/>
      <c r="E22" s="28" t="s">
        <v>20</v>
      </c>
      <c r="F22" s="14"/>
      <c r="G22" s="32">
        <v>11989.51999999995</v>
      </c>
      <c r="H22" s="14"/>
      <c r="I22" s="14"/>
      <c r="J22" s="32">
        <v>3391.27</v>
      </c>
      <c r="K22" s="14"/>
      <c r="L22" s="32">
        <v>0</v>
      </c>
      <c r="M22" s="29"/>
      <c r="N22" s="14">
        <v>0</v>
      </c>
      <c r="O22" s="29"/>
      <c r="P22" s="14">
        <v>0</v>
      </c>
      <c r="Q22" s="29"/>
      <c r="R22" s="14">
        <v>0</v>
      </c>
      <c r="S22" s="14"/>
      <c r="T22" s="32">
        <v>15380.79</v>
      </c>
      <c r="U22" s="14"/>
      <c r="V22" s="28"/>
      <c r="X22" s="31"/>
    </row>
    <row r="23" spans="1:24" ht="15">
      <c r="A23" s="14"/>
      <c r="B23" s="26"/>
      <c r="C23" s="28" t="s">
        <v>39</v>
      </c>
      <c r="D23" s="28"/>
      <c r="E23" s="28" t="s">
        <v>40</v>
      </c>
      <c r="F23" s="34"/>
      <c r="G23" s="32">
        <v>23250139.13000007</v>
      </c>
      <c r="H23" s="14"/>
      <c r="I23" s="14"/>
      <c r="J23" s="32">
        <v>1251219.98</v>
      </c>
      <c r="K23" s="34"/>
      <c r="L23" s="32">
        <v>0</v>
      </c>
      <c r="M23" s="29"/>
      <c r="N23" s="14">
        <v>-389367.73</v>
      </c>
      <c r="O23" s="29"/>
      <c r="P23" s="14">
        <v>-122833.36</v>
      </c>
      <c r="Q23" s="29"/>
      <c r="R23" s="14">
        <v>-1055.53</v>
      </c>
      <c r="S23" s="34"/>
      <c r="T23" s="32">
        <v>23988102.490000084</v>
      </c>
      <c r="U23" s="34"/>
      <c r="V23" s="28"/>
      <c r="X23" s="31"/>
    </row>
    <row r="24" spans="1:24" ht="15">
      <c r="A24" s="35"/>
      <c r="B24" s="26"/>
      <c r="C24" s="28" t="s">
        <v>41</v>
      </c>
      <c r="D24" s="28"/>
      <c r="E24" s="28" t="s">
        <v>42</v>
      </c>
      <c r="F24" s="14"/>
      <c r="G24" s="32">
        <v>16197415.97000001</v>
      </c>
      <c r="H24" s="14"/>
      <c r="I24" s="14"/>
      <c r="J24" s="32">
        <v>540952.68</v>
      </c>
      <c r="K24" s="14"/>
      <c r="L24" s="32">
        <v>0</v>
      </c>
      <c r="M24" s="29"/>
      <c r="N24" s="14">
        <v>-13672.4</v>
      </c>
      <c r="O24" s="29"/>
      <c r="P24" s="14">
        <v>-35901.01</v>
      </c>
      <c r="Q24" s="29"/>
      <c r="R24" s="14">
        <v>0</v>
      </c>
      <c r="S24" s="14"/>
      <c r="T24" s="32">
        <v>16688795.239999983</v>
      </c>
      <c r="U24" s="14"/>
      <c r="V24" s="28"/>
      <c r="X24" s="31"/>
    </row>
    <row r="25" spans="1:25" ht="15">
      <c r="A25" s="35"/>
      <c r="B25" s="26"/>
      <c r="C25" s="28" t="s">
        <v>43</v>
      </c>
      <c r="D25" s="28"/>
      <c r="E25" s="28" t="s">
        <v>44</v>
      </c>
      <c r="F25" s="14"/>
      <c r="G25" s="32">
        <v>8031886.360000008</v>
      </c>
      <c r="H25" s="14"/>
      <c r="I25" s="14"/>
      <c r="J25" s="32">
        <v>236549.94</v>
      </c>
      <c r="K25" s="14"/>
      <c r="L25" s="32">
        <v>0</v>
      </c>
      <c r="M25" s="29"/>
      <c r="N25" s="14">
        <v>-2994.07</v>
      </c>
      <c r="O25" s="29"/>
      <c r="P25" s="14">
        <v>-2490.43</v>
      </c>
      <c r="Q25" s="29"/>
      <c r="R25" s="14">
        <v>0</v>
      </c>
      <c r="S25" s="14"/>
      <c r="T25" s="32">
        <v>8262951.800000006</v>
      </c>
      <c r="U25" s="14"/>
      <c r="V25" s="28"/>
      <c r="X25" s="31"/>
      <c r="Y25" s="7"/>
    </row>
    <row r="26" spans="1:25" ht="15">
      <c r="A26" s="14"/>
      <c r="B26" s="26"/>
      <c r="C26" s="28" t="s">
        <v>45</v>
      </c>
      <c r="D26" s="28"/>
      <c r="E26" s="28" t="s">
        <v>46</v>
      </c>
      <c r="F26" s="14"/>
      <c r="G26" s="32">
        <v>191777.94</v>
      </c>
      <c r="H26" s="14"/>
      <c r="I26" s="14"/>
      <c r="J26" s="32">
        <v>3743.99</v>
      </c>
      <c r="K26" s="14"/>
      <c r="L26" s="32">
        <v>0</v>
      </c>
      <c r="M26" s="36"/>
      <c r="N26" s="14">
        <v>0</v>
      </c>
      <c r="O26" s="36"/>
      <c r="P26" s="14">
        <v>0</v>
      </c>
      <c r="Q26" s="36"/>
      <c r="R26" s="14">
        <v>0</v>
      </c>
      <c r="S26" s="14"/>
      <c r="T26" s="32">
        <v>195521.93</v>
      </c>
      <c r="U26" s="14"/>
      <c r="V26" s="28"/>
      <c r="W26" s="37"/>
      <c r="X26" s="38"/>
      <c r="Y26" s="13"/>
    </row>
    <row r="27" spans="1:24" ht="15">
      <c r="A27" s="14"/>
      <c r="B27" s="26"/>
      <c r="C27" s="28" t="s">
        <v>47</v>
      </c>
      <c r="D27" s="28"/>
      <c r="E27" s="28" t="s">
        <v>48</v>
      </c>
      <c r="F27" s="14"/>
      <c r="G27" s="32">
        <v>213183.14</v>
      </c>
      <c r="H27" s="14"/>
      <c r="I27" s="14"/>
      <c r="J27" s="32">
        <v>11492.46</v>
      </c>
      <c r="K27" s="14"/>
      <c r="L27" s="32">
        <v>0</v>
      </c>
      <c r="M27" s="36"/>
      <c r="N27" s="14">
        <v>0</v>
      </c>
      <c r="O27" s="36"/>
      <c r="P27" s="14">
        <v>0</v>
      </c>
      <c r="Q27" s="36"/>
      <c r="R27" s="14">
        <v>0</v>
      </c>
      <c r="S27" s="14"/>
      <c r="T27" s="32">
        <v>224675.6</v>
      </c>
      <c r="U27" s="14"/>
      <c r="V27" s="28"/>
      <c r="W27" s="39"/>
      <c r="X27" s="40"/>
    </row>
    <row r="28" spans="1:24" ht="15">
      <c r="A28" s="14"/>
      <c r="B28" s="26"/>
      <c r="C28" s="28"/>
      <c r="D28" s="28"/>
      <c r="E28" s="28"/>
      <c r="F28" s="14"/>
      <c r="G28" s="32"/>
      <c r="H28" s="14"/>
      <c r="I28" s="14"/>
      <c r="J28" s="32"/>
      <c r="K28" s="14"/>
      <c r="L28" s="32"/>
      <c r="M28" s="29"/>
      <c r="N28" s="14"/>
      <c r="O28" s="29"/>
      <c r="P28" s="14"/>
      <c r="Q28" s="29"/>
      <c r="R28" s="14"/>
      <c r="S28" s="14"/>
      <c r="T28" s="32"/>
      <c r="U28" s="14"/>
      <c r="V28" s="28"/>
      <c r="X28" s="31"/>
    </row>
    <row r="29" spans="1:24" ht="15">
      <c r="A29" s="14"/>
      <c r="B29" s="26" t="s">
        <v>49</v>
      </c>
      <c r="C29" s="28"/>
      <c r="D29" s="28"/>
      <c r="E29" s="41"/>
      <c r="F29" s="14"/>
      <c r="G29" s="32"/>
      <c r="H29" s="14"/>
      <c r="I29" s="14"/>
      <c r="J29" s="42"/>
      <c r="K29" s="14"/>
      <c r="L29" s="32"/>
      <c r="M29" s="29"/>
      <c r="N29" s="14"/>
      <c r="O29" s="29"/>
      <c r="P29" s="14"/>
      <c r="Q29" s="29"/>
      <c r="R29" s="14"/>
      <c r="S29" s="14"/>
      <c r="T29" s="32"/>
      <c r="U29" s="14"/>
      <c r="V29" s="28"/>
      <c r="X29" s="31"/>
    </row>
    <row r="30" spans="1:24" ht="15">
      <c r="A30" s="14"/>
      <c r="B30" s="26"/>
      <c r="C30" s="28" t="s">
        <v>50</v>
      </c>
      <c r="D30" s="28"/>
      <c r="E30" s="28" t="s">
        <v>20</v>
      </c>
      <c r="F30" s="14"/>
      <c r="G30" s="32">
        <v>-277941.320000008</v>
      </c>
      <c r="H30" s="14"/>
      <c r="I30" s="14"/>
      <c r="J30" s="32">
        <v>29.14</v>
      </c>
      <c r="K30" s="14"/>
      <c r="L30" s="32">
        <v>0</v>
      </c>
      <c r="M30" s="29"/>
      <c r="N30" s="14">
        <v>0</v>
      </c>
      <c r="O30" s="29"/>
      <c r="P30" s="14">
        <v>0</v>
      </c>
      <c r="Q30" s="29"/>
      <c r="R30" s="14">
        <v>0</v>
      </c>
      <c r="S30" s="14"/>
      <c r="T30" s="32">
        <v>-277912.1800000088</v>
      </c>
      <c r="U30" s="14"/>
      <c r="V30" s="28"/>
      <c r="X30" s="31"/>
    </row>
    <row r="31" spans="1:24" ht="15">
      <c r="A31" s="14"/>
      <c r="B31" s="26"/>
      <c r="C31" s="28" t="s">
        <v>51</v>
      </c>
      <c r="D31" s="28"/>
      <c r="E31" s="28" t="s">
        <v>40</v>
      </c>
      <c r="F31" s="14"/>
      <c r="G31" s="32">
        <v>20987784.269999705</v>
      </c>
      <c r="H31" s="14"/>
      <c r="I31" s="14"/>
      <c r="J31" s="32">
        <v>830406.62</v>
      </c>
      <c r="K31" s="14"/>
      <c r="L31" s="32">
        <v>0</v>
      </c>
      <c r="M31" s="29"/>
      <c r="N31" s="14">
        <v>-312719.68</v>
      </c>
      <c r="O31" s="29"/>
      <c r="P31" s="14">
        <v>33933.23</v>
      </c>
      <c r="Q31" s="29"/>
      <c r="R31" s="14">
        <v>1055.53</v>
      </c>
      <c r="S31" s="14"/>
      <c r="T31" s="32">
        <v>21540459.969999675</v>
      </c>
      <c r="U31" s="14"/>
      <c r="V31" s="28"/>
      <c r="X31" s="31"/>
    </row>
    <row r="32" spans="1:24" ht="15">
      <c r="A32" s="14"/>
      <c r="B32" s="26"/>
      <c r="C32" s="28" t="s">
        <v>52</v>
      </c>
      <c r="D32" s="28"/>
      <c r="E32" s="41" t="s">
        <v>53</v>
      </c>
      <c r="F32" s="14"/>
      <c r="G32" s="32">
        <v>25948870.960000005</v>
      </c>
      <c r="H32" s="14"/>
      <c r="I32" s="14"/>
      <c r="J32" s="42">
        <v>1652716.99</v>
      </c>
      <c r="K32" s="14"/>
      <c r="L32" s="32">
        <v>0</v>
      </c>
      <c r="M32" s="29"/>
      <c r="N32" s="14">
        <v>-116904.35</v>
      </c>
      <c r="O32" s="29"/>
      <c r="P32" s="14">
        <v>-208275.38</v>
      </c>
      <c r="Q32" s="29"/>
      <c r="R32" s="14">
        <v>0</v>
      </c>
      <c r="S32" s="14"/>
      <c r="T32" s="32">
        <v>27276408.219999988</v>
      </c>
      <c r="U32" s="14"/>
      <c r="V32" s="28"/>
      <c r="X32" s="31"/>
    </row>
    <row r="33" spans="1:24" ht="15">
      <c r="A33" s="14"/>
      <c r="B33" s="26"/>
      <c r="C33" s="28" t="s">
        <v>54</v>
      </c>
      <c r="D33" s="28"/>
      <c r="E33" s="41" t="s">
        <v>44</v>
      </c>
      <c r="F33" s="14"/>
      <c r="G33" s="32">
        <v>21871941.110000078</v>
      </c>
      <c r="H33" s="14"/>
      <c r="I33" s="14"/>
      <c r="J33" s="42">
        <v>808105.28</v>
      </c>
      <c r="K33" s="14"/>
      <c r="L33" s="32">
        <v>0</v>
      </c>
      <c r="M33" s="29"/>
      <c r="N33" s="14">
        <v>-88566.07</v>
      </c>
      <c r="O33" s="29"/>
      <c r="P33" s="14">
        <v>-34749.86</v>
      </c>
      <c r="Q33" s="29"/>
      <c r="R33" s="14">
        <v>0</v>
      </c>
      <c r="S33" s="14"/>
      <c r="T33" s="32">
        <v>22556730.460000087</v>
      </c>
      <c r="U33" s="14"/>
      <c r="V33" s="28"/>
      <c r="X33" s="31"/>
    </row>
    <row r="34" spans="1:24" ht="15">
      <c r="A34" s="14"/>
      <c r="B34" s="26"/>
      <c r="C34" s="28" t="s">
        <v>55</v>
      </c>
      <c r="D34" s="28"/>
      <c r="E34" s="41" t="s">
        <v>46</v>
      </c>
      <c r="F34" s="14"/>
      <c r="G34" s="32">
        <v>9079310.890000014</v>
      </c>
      <c r="H34" s="14"/>
      <c r="I34" s="14"/>
      <c r="J34" s="42">
        <v>478876.78</v>
      </c>
      <c r="K34" s="14"/>
      <c r="L34" s="32">
        <v>0</v>
      </c>
      <c r="M34" s="29"/>
      <c r="N34" s="14">
        <v>-18951.07</v>
      </c>
      <c r="O34" s="29"/>
      <c r="P34" s="14">
        <v>-4454.03</v>
      </c>
      <c r="Q34" s="29"/>
      <c r="R34" s="14">
        <v>0</v>
      </c>
      <c r="S34" s="14"/>
      <c r="T34" s="32">
        <v>9534782.57000002</v>
      </c>
      <c r="U34" s="14"/>
      <c r="V34" s="28"/>
      <c r="X34" s="31"/>
    </row>
    <row r="35" spans="1:24" ht="15">
      <c r="A35" s="14"/>
      <c r="B35" s="26"/>
      <c r="C35" s="28" t="s">
        <v>56</v>
      </c>
      <c r="D35" s="28"/>
      <c r="E35" s="28" t="s">
        <v>48</v>
      </c>
      <c r="F35" s="14"/>
      <c r="G35" s="32">
        <v>23183396.770000137</v>
      </c>
      <c r="H35" s="14"/>
      <c r="I35" s="14"/>
      <c r="J35" s="32">
        <v>1485516.91</v>
      </c>
      <c r="K35" s="14"/>
      <c r="L35" s="32">
        <v>0</v>
      </c>
      <c r="M35" s="29"/>
      <c r="N35" s="14">
        <v>-109883.57</v>
      </c>
      <c r="O35" s="29"/>
      <c r="P35" s="14">
        <v>-95632.78</v>
      </c>
      <c r="Q35" s="29"/>
      <c r="R35" s="14">
        <v>0</v>
      </c>
      <c r="S35" s="14"/>
      <c r="T35" s="32">
        <v>24463397.330000162</v>
      </c>
      <c r="U35" s="14"/>
      <c r="V35" s="28"/>
      <c r="X35" s="31"/>
    </row>
    <row r="36" spans="1:24" ht="15">
      <c r="A36" s="14"/>
      <c r="B36" s="26"/>
      <c r="C36" s="28" t="s">
        <v>57</v>
      </c>
      <c r="D36" s="28"/>
      <c r="E36" s="28" t="s">
        <v>58</v>
      </c>
      <c r="F36" s="14"/>
      <c r="G36" s="32">
        <v>30355067.90999999</v>
      </c>
      <c r="H36" s="14"/>
      <c r="I36" s="14"/>
      <c r="J36" s="32">
        <v>1543572.43</v>
      </c>
      <c r="K36" s="14"/>
      <c r="L36" s="32">
        <v>0</v>
      </c>
      <c r="M36" s="29"/>
      <c r="N36" s="14">
        <v>-41336.74</v>
      </c>
      <c r="O36" s="29"/>
      <c r="P36" s="14">
        <v>-32790.37</v>
      </c>
      <c r="Q36" s="29"/>
      <c r="R36" s="14">
        <v>0</v>
      </c>
      <c r="S36" s="14"/>
      <c r="T36" s="32">
        <v>31824513.229999978</v>
      </c>
      <c r="U36" s="14"/>
      <c r="V36" s="28"/>
      <c r="X36" s="31"/>
    </row>
    <row r="37" spans="1:24" ht="15">
      <c r="A37" s="14"/>
      <c r="B37" s="26"/>
      <c r="C37" s="28" t="s">
        <v>59</v>
      </c>
      <c r="D37" s="28"/>
      <c r="E37" s="41" t="s">
        <v>60</v>
      </c>
      <c r="F37" s="14"/>
      <c r="G37" s="32">
        <v>12533549.280000035</v>
      </c>
      <c r="H37" s="14"/>
      <c r="I37" s="14"/>
      <c r="J37" s="42">
        <v>685772.41</v>
      </c>
      <c r="K37" s="14"/>
      <c r="L37" s="32">
        <v>0</v>
      </c>
      <c r="M37" s="29"/>
      <c r="N37" s="14">
        <v>-40999.87</v>
      </c>
      <c r="O37" s="29"/>
      <c r="P37" s="14">
        <v>-14364.13</v>
      </c>
      <c r="Q37" s="29"/>
      <c r="R37" s="14">
        <v>0</v>
      </c>
      <c r="S37" s="14"/>
      <c r="T37" s="32">
        <v>13163957.690000039</v>
      </c>
      <c r="U37" s="14"/>
      <c r="V37" s="28"/>
      <c r="X37" s="31"/>
    </row>
    <row r="38" spans="1:24" ht="15">
      <c r="A38" s="14"/>
      <c r="B38" s="26"/>
      <c r="C38" s="28" t="s">
        <v>61</v>
      </c>
      <c r="D38" s="28"/>
      <c r="E38" s="28" t="s">
        <v>62</v>
      </c>
      <c r="F38" s="14"/>
      <c r="G38" s="32">
        <v>8476662.440000005</v>
      </c>
      <c r="H38" s="14"/>
      <c r="I38" s="14"/>
      <c r="J38" s="32">
        <v>446770.81</v>
      </c>
      <c r="K38" s="14"/>
      <c r="L38" s="32">
        <v>0</v>
      </c>
      <c r="M38" s="29"/>
      <c r="N38" s="14">
        <v>-127409.46</v>
      </c>
      <c r="O38" s="29"/>
      <c r="P38" s="14">
        <v>30546</v>
      </c>
      <c r="Q38" s="29"/>
      <c r="R38" s="14">
        <v>0</v>
      </c>
      <c r="S38" s="14"/>
      <c r="T38" s="32">
        <v>8826569.790000001</v>
      </c>
      <c r="U38" s="14"/>
      <c r="V38" s="28"/>
      <c r="X38" s="31"/>
    </row>
    <row r="39" spans="1:24" ht="15">
      <c r="A39" s="14"/>
      <c r="B39" s="26"/>
      <c r="C39" s="28" t="s">
        <v>63</v>
      </c>
      <c r="D39" s="28"/>
      <c r="E39" s="28" t="s">
        <v>64</v>
      </c>
      <c r="F39" s="14"/>
      <c r="G39" s="32">
        <v>10068271.3</v>
      </c>
      <c r="H39" s="14"/>
      <c r="I39" s="14"/>
      <c r="J39" s="32">
        <v>828330.02</v>
      </c>
      <c r="K39" s="14"/>
      <c r="L39" s="32">
        <v>0</v>
      </c>
      <c r="M39" s="29"/>
      <c r="N39" s="14">
        <v>-26077.77</v>
      </c>
      <c r="O39" s="29"/>
      <c r="P39" s="14">
        <v>-11158.27</v>
      </c>
      <c r="Q39" s="29"/>
      <c r="R39" s="14">
        <v>0</v>
      </c>
      <c r="S39" s="14"/>
      <c r="T39" s="32">
        <v>10859365.279999994</v>
      </c>
      <c r="U39" s="14"/>
      <c r="V39" s="28"/>
      <c r="X39" s="31"/>
    </row>
    <row r="40" spans="1:24" ht="15">
      <c r="A40" s="14"/>
      <c r="B40" s="26"/>
      <c r="C40" s="28"/>
      <c r="D40" s="28"/>
      <c r="E40" s="41"/>
      <c r="F40" s="14"/>
      <c r="G40" s="32"/>
      <c r="H40" s="14"/>
      <c r="I40" s="14"/>
      <c r="J40" s="42"/>
      <c r="K40" s="14"/>
      <c r="L40" s="32"/>
      <c r="M40" s="29"/>
      <c r="N40" s="14"/>
      <c r="O40" s="29"/>
      <c r="P40" s="14"/>
      <c r="Q40" s="29"/>
      <c r="R40" s="14"/>
      <c r="S40" s="14"/>
      <c r="T40" s="32"/>
      <c r="U40" s="14"/>
      <c r="V40" s="28"/>
      <c r="X40" s="31"/>
    </row>
    <row r="41" spans="1:24" ht="15">
      <c r="A41" s="14"/>
      <c r="B41" s="26" t="s">
        <v>65</v>
      </c>
      <c r="C41" s="28"/>
      <c r="D41" s="28"/>
      <c r="E41" s="41"/>
      <c r="F41" s="14"/>
      <c r="G41" s="32"/>
      <c r="H41" s="14"/>
      <c r="I41" s="14"/>
      <c r="J41" s="42"/>
      <c r="K41" s="14"/>
      <c r="L41" s="32"/>
      <c r="M41" s="29"/>
      <c r="N41" s="14"/>
      <c r="O41" s="29"/>
      <c r="P41" s="14"/>
      <c r="Q41" s="29"/>
      <c r="R41" s="14"/>
      <c r="S41" s="14"/>
      <c r="T41" s="32"/>
      <c r="U41" s="14"/>
      <c r="V41" s="28"/>
      <c r="X41" s="31"/>
    </row>
    <row r="42" spans="1:24" ht="15">
      <c r="A42" s="14"/>
      <c r="B42" s="26"/>
      <c r="C42" s="28" t="s">
        <v>66</v>
      </c>
      <c r="D42" s="28"/>
      <c r="E42" s="41" t="s">
        <v>20</v>
      </c>
      <c r="F42" s="14"/>
      <c r="G42" s="32">
        <v>5923660.139999977</v>
      </c>
      <c r="H42" s="14"/>
      <c r="I42" s="14"/>
      <c r="J42" s="42">
        <v>383197.27</v>
      </c>
      <c r="K42" s="14"/>
      <c r="L42" s="32">
        <v>0</v>
      </c>
      <c r="M42" s="29"/>
      <c r="N42" s="14">
        <v>174.87</v>
      </c>
      <c r="O42" s="29"/>
      <c r="P42" s="14">
        <v>-174.87</v>
      </c>
      <c r="Q42" s="29"/>
      <c r="R42" s="14">
        <v>-1.63</v>
      </c>
      <c r="S42" s="14"/>
      <c r="T42" s="32">
        <v>6306855.779999974</v>
      </c>
      <c r="U42" s="14"/>
      <c r="V42" s="28"/>
      <c r="X42" s="31"/>
    </row>
    <row r="43" spans="1:24" ht="15">
      <c r="A43" s="14"/>
      <c r="B43" s="26"/>
      <c r="C43" s="28" t="s">
        <v>67</v>
      </c>
      <c r="D43" s="28"/>
      <c r="E43" s="28" t="s">
        <v>68</v>
      </c>
      <c r="F43" s="14"/>
      <c r="G43" s="32">
        <v>1702612.4400000088</v>
      </c>
      <c r="H43" s="14"/>
      <c r="I43" s="14"/>
      <c r="J43" s="32">
        <v>196795.47</v>
      </c>
      <c r="K43" s="14"/>
      <c r="L43" s="32">
        <v>0</v>
      </c>
      <c r="M43" s="29"/>
      <c r="N43" s="14">
        <v>7508.56</v>
      </c>
      <c r="O43" s="29"/>
      <c r="P43" s="14">
        <v>0</v>
      </c>
      <c r="Q43" s="29"/>
      <c r="R43" s="14">
        <v>0</v>
      </c>
      <c r="S43" s="14"/>
      <c r="T43" s="32">
        <v>1906916.4700000104</v>
      </c>
      <c r="U43" s="14"/>
      <c r="V43" s="28"/>
      <c r="X43" s="31"/>
    </row>
    <row r="44" spans="1:24" ht="15">
      <c r="A44" s="14"/>
      <c r="B44" s="26"/>
      <c r="C44" s="28" t="s">
        <v>69</v>
      </c>
      <c r="D44" s="28"/>
      <c r="E44" s="28" t="s">
        <v>70</v>
      </c>
      <c r="F44" s="14"/>
      <c r="G44" s="32">
        <v>15026607.649999999</v>
      </c>
      <c r="H44" s="14"/>
      <c r="I44" s="14"/>
      <c r="J44" s="32">
        <v>0</v>
      </c>
      <c r="K44" s="14"/>
      <c r="L44" s="32">
        <v>1458240.98</v>
      </c>
      <c r="M44" s="29"/>
      <c r="N44" s="14">
        <v>-1388605.05</v>
      </c>
      <c r="O44" s="29"/>
      <c r="P44" s="14">
        <v>0</v>
      </c>
      <c r="Q44" s="29"/>
      <c r="R44" s="14">
        <v>121768.31</v>
      </c>
      <c r="S44" s="14"/>
      <c r="T44" s="32">
        <v>15218011.89000001</v>
      </c>
      <c r="U44" s="14"/>
      <c r="V44" s="28"/>
      <c r="X44" s="31"/>
    </row>
    <row r="45" spans="1:24" ht="15">
      <c r="A45" s="14"/>
      <c r="B45" s="26"/>
      <c r="C45" s="28" t="s">
        <v>71</v>
      </c>
      <c r="D45" s="28"/>
      <c r="E45" s="41" t="s">
        <v>72</v>
      </c>
      <c r="F45" s="14"/>
      <c r="G45" s="32">
        <v>182599.0100000021</v>
      </c>
      <c r="H45" s="14"/>
      <c r="I45" s="14"/>
      <c r="J45" s="42">
        <v>11872.52</v>
      </c>
      <c r="K45" s="14"/>
      <c r="L45" s="32">
        <v>0</v>
      </c>
      <c r="M45" s="29"/>
      <c r="N45" s="14">
        <v>0</v>
      </c>
      <c r="O45" s="29"/>
      <c r="P45" s="14">
        <v>0</v>
      </c>
      <c r="Q45" s="29"/>
      <c r="R45" s="14">
        <v>0</v>
      </c>
      <c r="S45" s="14"/>
      <c r="T45" s="32">
        <v>194471.53000000218</v>
      </c>
      <c r="U45" s="14"/>
      <c r="V45" s="28"/>
      <c r="X45" s="31"/>
    </row>
    <row r="46" spans="1:24" ht="15">
      <c r="A46" s="14"/>
      <c r="B46" s="26"/>
      <c r="C46" s="28" t="s">
        <v>73</v>
      </c>
      <c r="D46" s="28"/>
      <c r="E46" s="41" t="s">
        <v>74</v>
      </c>
      <c r="F46" s="14"/>
      <c r="G46" s="32">
        <v>496581.00000000227</v>
      </c>
      <c r="H46" s="14"/>
      <c r="I46" s="14"/>
      <c r="J46" s="42">
        <v>18776.75</v>
      </c>
      <c r="K46" s="14"/>
      <c r="L46" s="32">
        <v>0</v>
      </c>
      <c r="M46" s="29"/>
      <c r="N46" s="14">
        <v>0</v>
      </c>
      <c r="O46" s="29"/>
      <c r="P46" s="14">
        <v>0</v>
      </c>
      <c r="Q46" s="29"/>
      <c r="R46" s="14">
        <v>0</v>
      </c>
      <c r="S46" s="14"/>
      <c r="T46" s="32">
        <v>515357.75000000204</v>
      </c>
      <c r="U46" s="14"/>
      <c r="V46" s="28"/>
      <c r="X46" s="31"/>
    </row>
    <row r="47" spans="1:24" ht="15">
      <c r="A47" s="14"/>
      <c r="B47" s="26"/>
      <c r="C47" s="28" t="s">
        <v>75</v>
      </c>
      <c r="D47" s="28"/>
      <c r="E47" s="41" t="s">
        <v>76</v>
      </c>
      <c r="F47" s="14"/>
      <c r="G47" s="32">
        <v>333018.73</v>
      </c>
      <c r="H47" s="14"/>
      <c r="I47" s="14"/>
      <c r="J47" s="42">
        <v>34571.8</v>
      </c>
      <c r="K47" s="14"/>
      <c r="L47" s="32">
        <v>0</v>
      </c>
      <c r="M47" s="29"/>
      <c r="N47" s="14">
        <v>0</v>
      </c>
      <c r="O47" s="29"/>
      <c r="P47" s="14">
        <v>0</v>
      </c>
      <c r="Q47" s="29"/>
      <c r="R47" s="14">
        <v>0</v>
      </c>
      <c r="S47" s="14"/>
      <c r="T47" s="32">
        <v>367590.53</v>
      </c>
      <c r="U47" s="14"/>
      <c r="V47" s="28"/>
      <c r="X47" s="31"/>
    </row>
    <row r="48" spans="1:24" ht="15">
      <c r="A48" s="14"/>
      <c r="B48" s="26"/>
      <c r="C48" s="28" t="s">
        <v>77</v>
      </c>
      <c r="D48" s="28"/>
      <c r="E48" s="28" t="s">
        <v>78</v>
      </c>
      <c r="F48" s="14"/>
      <c r="G48" s="32">
        <v>143029.42</v>
      </c>
      <c r="H48" s="14"/>
      <c r="I48" s="14"/>
      <c r="J48" s="32">
        <v>0</v>
      </c>
      <c r="K48" s="14"/>
      <c r="L48" s="32">
        <v>0</v>
      </c>
      <c r="M48" s="29"/>
      <c r="N48" s="14">
        <v>0</v>
      </c>
      <c r="O48" s="29"/>
      <c r="P48" s="14">
        <v>0</v>
      </c>
      <c r="Q48" s="29"/>
      <c r="R48" s="14">
        <v>0</v>
      </c>
      <c r="S48" s="14"/>
      <c r="T48" s="32">
        <v>143029.42</v>
      </c>
      <c r="U48" s="14"/>
      <c r="V48" s="28"/>
      <c r="X48" s="31"/>
    </row>
    <row r="49" spans="1:24" ht="15">
      <c r="A49" s="14"/>
      <c r="B49" s="26"/>
      <c r="C49" s="28"/>
      <c r="D49" s="28"/>
      <c r="E49" s="28"/>
      <c r="F49" s="14"/>
      <c r="G49" s="32"/>
      <c r="H49" s="14"/>
      <c r="I49" s="14"/>
      <c r="J49" s="32"/>
      <c r="K49" s="14"/>
      <c r="L49" s="32"/>
      <c r="M49" s="29"/>
      <c r="N49" s="14"/>
      <c r="O49" s="29"/>
      <c r="P49" s="14"/>
      <c r="Q49" s="29"/>
      <c r="R49" s="14"/>
      <c r="S49" s="14"/>
      <c r="T49" s="32"/>
      <c r="U49" s="14"/>
      <c r="V49" s="28"/>
      <c r="X49" s="31"/>
    </row>
    <row r="50" spans="1:24" ht="15">
      <c r="A50" s="14"/>
      <c r="B50" s="26" t="s">
        <v>79</v>
      </c>
      <c r="C50" s="28"/>
      <c r="D50" s="28"/>
      <c r="E50" s="41"/>
      <c r="F50" s="14"/>
      <c r="G50" s="32"/>
      <c r="H50" s="14"/>
      <c r="I50" s="14"/>
      <c r="J50" s="42"/>
      <c r="K50" s="14"/>
      <c r="L50" s="32"/>
      <c r="M50" s="29"/>
      <c r="N50" s="14"/>
      <c r="O50" s="29"/>
      <c r="P50" s="14"/>
      <c r="Q50" s="29"/>
      <c r="R50" s="14"/>
      <c r="S50" s="14"/>
      <c r="T50" s="32"/>
      <c r="U50" s="14"/>
      <c r="V50" s="28"/>
      <c r="X50" s="31"/>
    </row>
    <row r="51" spans="1:24" ht="15">
      <c r="A51" s="14"/>
      <c r="B51" s="26"/>
      <c r="C51" s="28" t="s">
        <v>80</v>
      </c>
      <c r="D51" s="28"/>
      <c r="E51" s="41" t="s">
        <v>81</v>
      </c>
      <c r="F51" s="14"/>
      <c r="G51" s="32">
        <v>-0.03999999999984993</v>
      </c>
      <c r="H51" s="14"/>
      <c r="I51" s="14"/>
      <c r="J51" s="42">
        <v>0</v>
      </c>
      <c r="K51" s="14"/>
      <c r="L51" s="32">
        <v>0</v>
      </c>
      <c r="M51" s="29"/>
      <c r="N51" s="14">
        <v>0</v>
      </c>
      <c r="O51" s="29"/>
      <c r="P51" s="14">
        <v>0</v>
      </c>
      <c r="Q51" s="29"/>
      <c r="R51" s="14">
        <v>0</v>
      </c>
      <c r="S51" s="14"/>
      <c r="T51" s="32">
        <v>-0.03999999999984993</v>
      </c>
      <c r="U51" s="14"/>
      <c r="V51" s="28"/>
      <c r="X51" s="31"/>
    </row>
    <row r="52" spans="1:24" ht="15">
      <c r="A52" s="14"/>
      <c r="B52" s="26"/>
      <c r="C52" s="28"/>
      <c r="D52" s="28"/>
      <c r="E52" s="41"/>
      <c r="F52" s="14"/>
      <c r="G52" s="46"/>
      <c r="H52" s="14"/>
      <c r="I52" s="14"/>
      <c r="J52" s="47"/>
      <c r="K52" s="14"/>
      <c r="L52" s="46"/>
      <c r="M52" s="29"/>
      <c r="N52" s="48"/>
      <c r="O52" s="29"/>
      <c r="P52" s="48"/>
      <c r="Q52" s="29"/>
      <c r="R52" s="48"/>
      <c r="S52" s="14"/>
      <c r="T52" s="46"/>
      <c r="U52" s="14"/>
      <c r="V52" s="28"/>
      <c r="X52" s="31"/>
    </row>
    <row r="53" spans="1:24" ht="15.75" thickBot="1">
      <c r="A53" s="14"/>
      <c r="B53" s="26" t="s">
        <v>82</v>
      </c>
      <c r="C53" s="28"/>
      <c r="D53" s="28"/>
      <c r="E53" s="41"/>
      <c r="F53" s="14" t="s">
        <v>10</v>
      </c>
      <c r="G53" s="49">
        <f>SUM(G9:G51)</f>
        <v>559230123.3299997</v>
      </c>
      <c r="H53" s="14" t="s">
        <v>10</v>
      </c>
      <c r="I53" s="14"/>
      <c r="J53" s="50">
        <v>42570666.10000003</v>
      </c>
      <c r="K53" s="14" t="s">
        <v>10</v>
      </c>
      <c r="L53" s="49">
        <v>1458240.98</v>
      </c>
      <c r="M53" s="29" t="s">
        <v>10</v>
      </c>
      <c r="N53" s="51">
        <v>-14785101.490000002</v>
      </c>
      <c r="O53" s="29" t="s">
        <v>10</v>
      </c>
      <c r="P53" s="51">
        <v>-4968377.13</v>
      </c>
      <c r="Q53" s="29" t="s">
        <v>10</v>
      </c>
      <c r="R53" s="51">
        <v>112776.32</v>
      </c>
      <c r="S53" s="14" t="s">
        <v>10</v>
      </c>
      <c r="T53" s="49">
        <f>SUM(T9:T51)</f>
        <v>583618328.1099997</v>
      </c>
      <c r="U53" s="14"/>
      <c r="V53" s="28"/>
      <c r="X53" s="31"/>
    </row>
    <row r="54" spans="1:24" ht="15.75" thickTop="1">
      <c r="A54" s="14"/>
      <c r="B54" s="26"/>
      <c r="C54" s="28"/>
      <c r="D54" s="28"/>
      <c r="E54" s="28"/>
      <c r="F54" s="14"/>
      <c r="G54" s="32"/>
      <c r="H54" s="14"/>
      <c r="I54" s="14"/>
      <c r="J54" s="32"/>
      <c r="K54" s="14"/>
      <c r="L54" s="32"/>
      <c r="M54" s="29"/>
      <c r="N54" s="14"/>
      <c r="O54" s="29"/>
      <c r="P54" s="14"/>
      <c r="Q54" s="29"/>
      <c r="R54" s="14"/>
      <c r="S54" s="14"/>
      <c r="T54" s="32"/>
      <c r="U54" s="14"/>
      <c r="V54" s="28"/>
      <c r="X54" s="31"/>
    </row>
    <row r="55" spans="1:24" ht="15">
      <c r="A55" s="14"/>
      <c r="B55" s="26"/>
      <c r="C55" s="28"/>
      <c r="D55" s="28"/>
      <c r="E55" s="41"/>
      <c r="F55" s="14"/>
      <c r="G55" s="32"/>
      <c r="H55" s="14"/>
      <c r="I55" s="14"/>
      <c r="J55" s="42"/>
      <c r="K55" s="14"/>
      <c r="L55" s="32"/>
      <c r="M55" s="29"/>
      <c r="N55" s="14"/>
      <c r="O55" s="29"/>
      <c r="P55" s="14"/>
      <c r="Q55" s="29"/>
      <c r="R55" s="14"/>
      <c r="S55" s="14"/>
      <c r="T55" s="32"/>
      <c r="U55" s="14"/>
      <c r="V55" s="28"/>
      <c r="X55" s="31"/>
    </row>
    <row r="56" spans="1:24" ht="15">
      <c r="A56" s="14"/>
      <c r="B56" s="26"/>
      <c r="C56" s="28"/>
      <c r="D56" s="28"/>
      <c r="E56" s="41"/>
      <c r="F56" s="14"/>
      <c r="G56" s="32"/>
      <c r="H56" s="14"/>
      <c r="I56" s="14"/>
      <c r="J56" s="42"/>
      <c r="K56" s="14"/>
      <c r="L56" s="32"/>
      <c r="M56" s="29"/>
      <c r="N56" s="14"/>
      <c r="O56" s="29"/>
      <c r="P56" s="14"/>
      <c r="Q56" s="29"/>
      <c r="R56" s="14"/>
      <c r="S56" s="14"/>
      <c r="T56" s="32"/>
      <c r="U56" s="14"/>
      <c r="V56" s="28"/>
      <c r="X56" s="31"/>
    </row>
    <row r="57" spans="1:24" ht="15">
      <c r="A57" s="14"/>
      <c r="B57" s="26"/>
      <c r="C57" s="28"/>
      <c r="D57" s="28"/>
      <c r="E57" s="41"/>
      <c r="F57" s="14"/>
      <c r="G57" s="32"/>
      <c r="H57" s="14"/>
      <c r="I57" s="14"/>
      <c r="J57" s="42"/>
      <c r="K57" s="14"/>
      <c r="L57" s="32"/>
      <c r="M57" s="29"/>
      <c r="N57" s="14"/>
      <c r="O57" s="29"/>
      <c r="P57" s="14"/>
      <c r="Q57" s="29"/>
      <c r="R57" s="14"/>
      <c r="S57" s="14"/>
      <c r="T57" s="32"/>
      <c r="U57" s="14"/>
      <c r="V57" s="28"/>
      <c r="X57" s="31"/>
    </row>
    <row r="58" spans="1:24" ht="15">
      <c r="A58" s="11"/>
      <c r="B58" s="26"/>
      <c r="C58" s="28"/>
      <c r="D58" s="28"/>
      <c r="E58" s="41"/>
      <c r="F58" s="14"/>
      <c r="G58" s="32"/>
      <c r="H58" s="14"/>
      <c r="I58" s="14"/>
      <c r="J58" s="42"/>
      <c r="K58" s="14"/>
      <c r="L58" s="32"/>
      <c r="M58" s="29"/>
      <c r="N58" s="14"/>
      <c r="O58" s="29"/>
      <c r="P58" s="14"/>
      <c r="Q58" s="29"/>
      <c r="R58" s="14"/>
      <c r="S58" s="14"/>
      <c r="T58" s="32"/>
      <c r="U58" s="14"/>
      <c r="V58" s="28"/>
      <c r="X58" s="33"/>
    </row>
    <row r="59" spans="1:24" ht="15">
      <c r="A59" s="11"/>
      <c r="B59" s="26"/>
      <c r="C59" s="28"/>
      <c r="D59" s="28"/>
      <c r="E59" s="41"/>
      <c r="F59" s="14"/>
      <c r="G59" s="32"/>
      <c r="H59" s="14"/>
      <c r="I59" s="14"/>
      <c r="J59" s="42"/>
      <c r="K59" s="14"/>
      <c r="L59" s="32"/>
      <c r="M59" s="29"/>
      <c r="N59" s="14"/>
      <c r="O59" s="29"/>
      <c r="P59" s="14"/>
      <c r="Q59" s="29"/>
      <c r="R59" s="14"/>
      <c r="S59" s="14"/>
      <c r="T59" s="32"/>
      <c r="U59" s="14"/>
      <c r="V59" s="28"/>
      <c r="X59" s="31"/>
    </row>
    <row r="60" spans="1:22" ht="15">
      <c r="A60" s="11"/>
      <c r="B60" s="43"/>
      <c r="C60" s="23"/>
      <c r="D60" s="23"/>
      <c r="E60" s="23"/>
      <c r="F60" s="11"/>
      <c r="H60" s="11"/>
      <c r="I60" s="11"/>
      <c r="K60" s="11"/>
      <c r="S60" s="22"/>
      <c r="U60" s="22"/>
      <c r="V60" s="23"/>
    </row>
    <row r="61" spans="1:22" ht="15">
      <c r="A61" s="11"/>
      <c r="B61" s="43"/>
      <c r="C61" s="23"/>
      <c r="D61" s="23"/>
      <c r="E61" s="23"/>
      <c r="F61" s="11"/>
      <c r="H61" s="11"/>
      <c r="I61" s="11"/>
      <c r="K61" s="11"/>
      <c r="S61" s="22"/>
      <c r="U61" s="22"/>
      <c r="V61" s="23"/>
    </row>
    <row r="62" spans="1:22" ht="15">
      <c r="A62" s="11"/>
      <c r="B62" s="43"/>
      <c r="C62" s="23"/>
      <c r="D62" s="23"/>
      <c r="E62" s="23"/>
      <c r="F62" s="11"/>
      <c r="H62" s="11"/>
      <c r="I62" s="11"/>
      <c r="K62" s="11"/>
      <c r="S62" s="22"/>
      <c r="U62" s="22"/>
      <c r="V62" s="23"/>
    </row>
    <row r="63" spans="1:22" ht="15">
      <c r="A63" s="11"/>
      <c r="B63" s="43"/>
      <c r="C63" s="23"/>
      <c r="D63" s="23"/>
      <c r="E63" s="23"/>
      <c r="F63" s="11"/>
      <c r="H63" s="11"/>
      <c r="I63" s="11"/>
      <c r="K63" s="11"/>
      <c r="S63" s="22"/>
      <c r="U63" s="22"/>
      <c r="V63" s="23"/>
    </row>
    <row r="64" spans="1:22" ht="15">
      <c r="A64" s="11"/>
      <c r="B64" s="43"/>
      <c r="C64" s="23"/>
      <c r="D64" s="23"/>
      <c r="E64" s="23"/>
      <c r="F64" s="11"/>
      <c r="H64" s="11"/>
      <c r="I64" s="11"/>
      <c r="K64" s="11"/>
      <c r="S64" s="22"/>
      <c r="U64" s="22"/>
      <c r="V64" s="23"/>
    </row>
    <row r="65" spans="1:22" ht="15">
      <c r="A65" s="11"/>
      <c r="B65" s="43"/>
      <c r="C65" s="23"/>
      <c r="D65" s="23"/>
      <c r="E65" s="23"/>
      <c r="F65" s="11"/>
      <c r="H65" s="11"/>
      <c r="I65" s="11"/>
      <c r="K65" s="11"/>
      <c r="S65" s="22"/>
      <c r="U65" s="22"/>
      <c r="V65" s="23"/>
    </row>
    <row r="66" spans="2:22" ht="15">
      <c r="B66" s="43"/>
      <c r="C66" s="23"/>
      <c r="D66" s="23"/>
      <c r="E66" s="23"/>
      <c r="F66" s="11"/>
      <c r="H66" s="11"/>
      <c r="I66" s="11"/>
      <c r="K66" s="11"/>
      <c r="S66" s="22"/>
      <c r="U66" s="22"/>
      <c r="V66" s="23"/>
    </row>
    <row r="67" spans="2:22" ht="15">
      <c r="B67" s="43"/>
      <c r="C67" s="23"/>
      <c r="D67" s="23"/>
      <c r="E67" s="23"/>
      <c r="F67" s="11"/>
      <c r="H67" s="11"/>
      <c r="I67" s="11"/>
      <c r="K67" s="11"/>
      <c r="S67" s="22"/>
      <c r="U67" s="22"/>
      <c r="V67" s="23"/>
    </row>
    <row r="68" spans="19:22" ht="15">
      <c r="S68" s="22"/>
      <c r="U68" s="22"/>
      <c r="V68" s="23"/>
    </row>
    <row r="69" spans="19:22" ht="15">
      <c r="S69" s="22"/>
      <c r="U69" s="22"/>
      <c r="V69" s="23"/>
    </row>
    <row r="70" spans="19:22" ht="15">
      <c r="S70" s="22"/>
      <c r="U70" s="22"/>
      <c r="V70" s="23"/>
    </row>
    <row r="71" spans="19:22" ht="15">
      <c r="S71" s="22"/>
      <c r="U71" s="22"/>
      <c r="V71" s="23"/>
    </row>
    <row r="72" spans="19:22" ht="15">
      <c r="S72" s="22"/>
      <c r="U72" s="22"/>
      <c r="V72" s="23"/>
    </row>
    <row r="73" spans="19:22" ht="15">
      <c r="S73" s="22"/>
      <c r="U73" s="22"/>
      <c r="V73" s="23"/>
    </row>
    <row r="74" spans="19:22" ht="15">
      <c r="S74" s="22"/>
      <c r="U74" s="22"/>
      <c r="V74" s="23"/>
    </row>
    <row r="75" spans="19:22" ht="15">
      <c r="S75" s="22"/>
      <c r="U75" s="22"/>
      <c r="V75" s="23"/>
    </row>
    <row r="76" spans="19:22" ht="15">
      <c r="S76" s="22"/>
      <c r="U76" s="22"/>
      <c r="V76" s="23"/>
    </row>
    <row r="77" spans="19:22" ht="15">
      <c r="S77" s="22"/>
      <c r="U77" s="22"/>
      <c r="V77" s="23"/>
    </row>
    <row r="78" spans="19:22" ht="15">
      <c r="S78" s="22"/>
      <c r="U78" s="22"/>
      <c r="V78" s="23"/>
    </row>
    <row r="79" spans="19:22" ht="15">
      <c r="S79" s="22"/>
      <c r="U79" s="22"/>
      <c r="V79" s="23"/>
    </row>
    <row r="80" spans="19:22" ht="15">
      <c r="S80" s="22"/>
      <c r="U80" s="22"/>
      <c r="V80" s="23"/>
    </row>
    <row r="81" spans="19:22" ht="15">
      <c r="S81" s="22"/>
      <c r="U81" s="22"/>
      <c r="V81" s="23"/>
    </row>
    <row r="82" spans="19:22" ht="15">
      <c r="S82" s="22"/>
      <c r="U82" s="22"/>
      <c r="V82" s="23"/>
    </row>
    <row r="83" spans="19:22" ht="15">
      <c r="S83" s="22"/>
      <c r="U83" s="22"/>
      <c r="V83" s="23"/>
    </row>
    <row r="84" spans="19:22" ht="15">
      <c r="S84" s="22"/>
      <c r="U84" s="22"/>
      <c r="V84" s="23"/>
    </row>
    <row r="85" spans="19:22" ht="15">
      <c r="S85" s="22"/>
      <c r="U85" s="22"/>
      <c r="V85" s="23"/>
    </row>
    <row r="86" spans="19:22" ht="15">
      <c r="S86" s="22"/>
      <c r="U86" s="22"/>
      <c r="V86" s="23"/>
    </row>
    <row r="87" spans="19:22" ht="15">
      <c r="S87" s="22"/>
      <c r="U87" s="22"/>
      <c r="V87" s="23"/>
    </row>
    <row r="88" spans="19:22" ht="15">
      <c r="S88" s="22"/>
      <c r="U88" s="22"/>
      <c r="V88" s="23"/>
    </row>
    <row r="89" spans="19:22" ht="15">
      <c r="S89" s="22"/>
      <c r="U89" s="22"/>
      <c r="V89" s="23"/>
    </row>
    <row r="90" spans="19:22" ht="15">
      <c r="S90" s="22"/>
      <c r="U90" s="22"/>
      <c r="V90" s="23"/>
    </row>
    <row r="91" spans="19:22" ht="15">
      <c r="S91" s="22"/>
      <c r="U91" s="22"/>
      <c r="V91" s="23"/>
    </row>
    <row r="92" spans="19:22" ht="15">
      <c r="S92" s="22"/>
      <c r="U92" s="22"/>
      <c r="V92" s="23"/>
    </row>
    <row r="93" spans="19:22" ht="15">
      <c r="S93" s="22"/>
      <c r="U93" s="22"/>
      <c r="V93" s="23"/>
    </row>
    <row r="94" spans="19:22" ht="15">
      <c r="S94" s="22"/>
      <c r="U94" s="22"/>
      <c r="V94" s="23"/>
    </row>
    <row r="95" spans="19:22" ht="15">
      <c r="S95" s="22"/>
      <c r="U95" s="22"/>
      <c r="V95" s="23"/>
    </row>
    <row r="96" spans="19:22" ht="15">
      <c r="S96" s="22"/>
      <c r="U96" s="22"/>
      <c r="V96" s="23"/>
    </row>
    <row r="97" spans="19:22" ht="15">
      <c r="S97" s="22"/>
      <c r="U97" s="22"/>
      <c r="V97" s="23"/>
    </row>
    <row r="98" spans="19:22" ht="15">
      <c r="S98" s="22"/>
      <c r="U98" s="22"/>
      <c r="V98" s="23"/>
    </row>
  </sheetData>
  <sheetProtection/>
  <mergeCells count="1">
    <mergeCell ref="B2:C2"/>
  </mergeCells>
  <printOptions/>
  <pageMargins left="0.7" right="0.7" top="0.75" bottom="1" header="0.3" footer="0.3"/>
  <pageSetup firstPageNumber="44" useFirstPageNumber="1" fitToHeight="1" fitToWidth="1" horizontalDpi="600" verticalDpi="600" orientation="landscape" scale="48" r:id="rId1"/>
  <headerFooter alignWithMargins="0">
    <oddFooter>&amp;L&amp;"Calibri Light,Regular"&amp;12For Internal Use Only
See Accompanying Notes to the Financial Statements&amp;CPage &amp;PB&amp;R&amp;D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8"/>
  <sheetViews>
    <sheetView zoomScalePageLayoutView="0" workbookViewId="0" topLeftCell="F1">
      <selection activeCell="T33" sqref="T33"/>
    </sheetView>
  </sheetViews>
  <sheetFormatPr defaultColWidth="9.140625" defaultRowHeight="12.75"/>
  <cols>
    <col min="1" max="1" width="1.57421875" style="19" customWidth="1"/>
    <col min="2" max="2" width="5.7109375" style="6" customWidth="1"/>
    <col min="3" max="3" width="12.140625" style="45" customWidth="1"/>
    <col min="4" max="4" width="10.28125" style="45" hidden="1" customWidth="1"/>
    <col min="5" max="5" width="38.57421875" style="45" customWidth="1"/>
    <col min="6" max="6" width="3.00390625" style="19" customWidth="1"/>
    <col min="7" max="7" width="23.7109375" style="44" customWidth="1"/>
    <col min="8" max="8" width="3.00390625" style="19" customWidth="1"/>
    <col min="9" max="9" width="10.28125" style="19" hidden="1" customWidth="1"/>
    <col min="10" max="10" width="21.421875" style="44" customWidth="1"/>
    <col min="11" max="11" width="3.00390625" style="19" customWidth="1"/>
    <col min="12" max="12" width="21.421875" style="44" customWidth="1"/>
    <col min="13" max="13" width="3.00390625" style="19" customWidth="1"/>
    <col min="14" max="14" width="21.28125" style="11" customWidth="1"/>
    <col min="15" max="15" width="3.00390625" style="19" customWidth="1"/>
    <col min="16" max="16" width="21.28125" style="11" customWidth="1"/>
    <col min="17" max="17" width="3.00390625" style="19" customWidth="1"/>
    <col min="18" max="18" width="21.28125" style="11" customWidth="1"/>
    <col min="19" max="19" width="3.00390625" style="19" customWidth="1"/>
    <col min="20" max="20" width="23.7109375" style="44" customWidth="1"/>
    <col min="21" max="21" width="5.00390625" style="19" customWidth="1"/>
    <col min="22" max="22" width="3.421875" style="45" customWidth="1"/>
    <col min="23" max="23" width="8.7109375" style="19" customWidth="1"/>
    <col min="24" max="24" width="10.140625" style="24" customWidth="1"/>
    <col min="25" max="25" width="13.57421875" style="19" hidden="1" customWidth="1"/>
  </cols>
  <sheetData>
    <row r="1" spans="1:25" ht="15">
      <c r="A1" s="1"/>
      <c r="B1" s="1" t="s">
        <v>83</v>
      </c>
      <c r="C1" s="1"/>
      <c r="D1" s="1"/>
      <c r="E1" s="2" t="s">
        <v>0</v>
      </c>
      <c r="F1" s="2"/>
      <c r="G1" s="3"/>
      <c r="H1" s="2"/>
      <c r="I1" s="2"/>
      <c r="J1" s="3"/>
      <c r="K1" s="2"/>
      <c r="L1" s="3"/>
      <c r="M1" s="2"/>
      <c r="N1" s="4"/>
      <c r="O1" s="2"/>
      <c r="P1" s="4"/>
      <c r="Q1" s="2"/>
      <c r="R1" s="4"/>
      <c r="S1" s="2"/>
      <c r="T1" s="3"/>
      <c r="U1" s="2"/>
      <c r="V1" s="2"/>
      <c r="W1" s="1"/>
      <c r="X1" s="5" t="s">
        <v>12</v>
      </c>
      <c r="Y1" s="6"/>
    </row>
    <row r="2" spans="1:25" ht="15">
      <c r="A2" s="7"/>
      <c r="B2" s="52" t="s">
        <v>13</v>
      </c>
      <c r="C2" s="52"/>
      <c r="D2" s="1"/>
      <c r="E2" s="2" t="s">
        <v>84</v>
      </c>
      <c r="F2" s="2"/>
      <c r="G2" s="3"/>
      <c r="H2" s="2"/>
      <c r="I2" s="2"/>
      <c r="J2" s="3"/>
      <c r="K2" s="2"/>
      <c r="L2" s="3"/>
      <c r="M2" s="2"/>
      <c r="N2" s="4"/>
      <c r="O2" s="2"/>
      <c r="P2" s="4"/>
      <c r="Q2" s="2"/>
      <c r="R2" s="4"/>
      <c r="S2" s="2"/>
      <c r="T2" s="3"/>
      <c r="U2" s="2"/>
      <c r="V2" s="2"/>
      <c r="W2" s="1"/>
      <c r="X2" s="5" t="s">
        <v>15</v>
      </c>
      <c r="Y2" s="6"/>
    </row>
    <row r="3" spans="1:25" ht="15">
      <c r="A3" s="7"/>
      <c r="B3" s="8"/>
      <c r="C3" s="1"/>
      <c r="D3" s="1"/>
      <c r="E3" s="2" t="s">
        <v>13</v>
      </c>
      <c r="F3" s="2"/>
      <c r="G3" s="3"/>
      <c r="H3" s="2"/>
      <c r="I3" s="2"/>
      <c r="J3" s="3"/>
      <c r="K3" s="2"/>
      <c r="L3" s="3"/>
      <c r="M3" s="2"/>
      <c r="N3" s="4"/>
      <c r="O3" s="2"/>
      <c r="P3" s="4"/>
      <c r="Q3" s="2"/>
      <c r="R3" s="4"/>
      <c r="S3" s="2"/>
      <c r="T3" s="3"/>
      <c r="U3" s="2"/>
      <c r="V3" s="2"/>
      <c r="W3" s="1"/>
      <c r="X3" s="5"/>
      <c r="Y3" s="6" t="s">
        <v>85</v>
      </c>
    </row>
    <row r="4" spans="1:25" ht="15">
      <c r="A4" s="9"/>
      <c r="B4" s="9"/>
      <c r="C4" s="9"/>
      <c r="D4" s="9"/>
      <c r="E4" s="9"/>
      <c r="F4" s="9"/>
      <c r="G4" s="10"/>
      <c r="H4" s="9"/>
      <c r="I4" s="9"/>
      <c r="J4" s="10"/>
      <c r="K4" s="9"/>
      <c r="L4" s="10"/>
      <c r="M4" s="9"/>
      <c r="N4" s="10"/>
      <c r="O4" s="9"/>
      <c r="P4" s="10"/>
      <c r="Q4" s="9"/>
      <c r="R4" s="10"/>
      <c r="S4" s="9"/>
      <c r="T4" s="10"/>
      <c r="U4" s="9"/>
      <c r="V4" s="9"/>
      <c r="W4" s="9"/>
      <c r="X4" s="9"/>
      <c r="Y4" s="1" t="s">
        <v>86</v>
      </c>
    </row>
    <row r="5" spans="1:25" ht="15">
      <c r="A5" s="11"/>
      <c r="B5" s="1"/>
      <c r="C5" s="1"/>
      <c r="D5" s="1"/>
      <c r="E5" s="2"/>
      <c r="F5" s="2"/>
      <c r="G5" s="12" t="s">
        <v>1</v>
      </c>
      <c r="H5" s="9"/>
      <c r="I5" s="9"/>
      <c r="J5" s="12"/>
      <c r="K5" s="9"/>
      <c r="L5" s="12" t="s">
        <v>2</v>
      </c>
      <c r="M5" s="9"/>
      <c r="N5" s="10"/>
      <c r="O5" s="9"/>
      <c r="P5" s="10"/>
      <c r="Q5" s="9"/>
      <c r="R5" s="10"/>
      <c r="S5" s="9"/>
      <c r="T5" s="12" t="s">
        <v>3</v>
      </c>
      <c r="U5" s="9"/>
      <c r="V5" s="9"/>
      <c r="W5" s="9"/>
      <c r="X5" s="9"/>
      <c r="Y5" s="13">
        <v>12</v>
      </c>
    </row>
    <row r="6" spans="1:25" ht="15">
      <c r="A6" s="14"/>
      <c r="B6" s="15"/>
      <c r="C6" s="15"/>
      <c r="D6" s="15"/>
      <c r="E6" s="15"/>
      <c r="F6" s="15"/>
      <c r="G6" s="16" t="s">
        <v>4</v>
      </c>
      <c r="H6" s="15"/>
      <c r="I6" s="15"/>
      <c r="J6" s="16" t="s">
        <v>5</v>
      </c>
      <c r="K6" s="15"/>
      <c r="L6" s="16" t="s">
        <v>5</v>
      </c>
      <c r="M6" s="15"/>
      <c r="N6" s="16" t="s">
        <v>6</v>
      </c>
      <c r="O6" s="15"/>
      <c r="P6" s="16" t="s">
        <v>7</v>
      </c>
      <c r="Q6" s="15"/>
      <c r="R6" s="16" t="s">
        <v>8</v>
      </c>
      <c r="S6" s="15"/>
      <c r="T6" s="16" t="s">
        <v>4</v>
      </c>
      <c r="U6" s="13"/>
      <c r="V6" s="17" t="s">
        <v>9</v>
      </c>
      <c r="W6" s="15"/>
      <c r="X6" s="18"/>
      <c r="Y6" s="19" t="s">
        <v>15</v>
      </c>
    </row>
    <row r="7" spans="1:25" ht="15">
      <c r="A7" s="14"/>
      <c r="B7" s="20"/>
      <c r="C7" s="21"/>
      <c r="D7" s="11"/>
      <c r="E7" s="11"/>
      <c r="F7" s="11"/>
      <c r="G7" s="11"/>
      <c r="H7" s="11"/>
      <c r="I7" s="11"/>
      <c r="J7" s="11"/>
      <c r="K7" s="11"/>
      <c r="L7" s="11"/>
      <c r="N7" s="22"/>
      <c r="P7" s="22"/>
      <c r="R7" s="22"/>
      <c r="S7" s="11"/>
      <c r="T7" s="11"/>
      <c r="U7" s="11"/>
      <c r="V7" s="23"/>
      <c r="Y7" s="25">
        <v>42278</v>
      </c>
    </row>
    <row r="8" spans="1:25" ht="15">
      <c r="A8" s="14"/>
      <c r="B8" s="26" t="s">
        <v>37</v>
      </c>
      <c r="C8" s="27"/>
      <c r="D8" s="28"/>
      <c r="E8" s="28"/>
      <c r="F8" s="14"/>
      <c r="G8" s="14"/>
      <c r="H8" s="14"/>
      <c r="I8" s="14"/>
      <c r="J8" s="14"/>
      <c r="K8" s="14"/>
      <c r="L8" s="14"/>
      <c r="M8" s="29"/>
      <c r="N8" s="30"/>
      <c r="O8" s="29"/>
      <c r="P8" s="30"/>
      <c r="Q8" s="29"/>
      <c r="R8" s="30"/>
      <c r="S8" s="14"/>
      <c r="T8" s="14"/>
      <c r="U8" s="14"/>
      <c r="V8" s="28"/>
      <c r="X8" s="31"/>
      <c r="Y8" s="25">
        <v>42643</v>
      </c>
    </row>
    <row r="9" spans="1:25" ht="15">
      <c r="A9" s="14"/>
      <c r="B9" s="26"/>
      <c r="C9" s="27" t="s">
        <v>87</v>
      </c>
      <c r="D9" s="28"/>
      <c r="E9" s="28" t="s">
        <v>88</v>
      </c>
      <c r="F9" s="14" t="s">
        <v>10</v>
      </c>
      <c r="G9" s="32">
        <v>509933.07</v>
      </c>
      <c r="H9" s="14" t="s">
        <v>10</v>
      </c>
      <c r="I9" s="14"/>
      <c r="J9" s="32">
        <v>66513.01</v>
      </c>
      <c r="K9" s="14" t="s">
        <v>10</v>
      </c>
      <c r="L9" s="32">
        <v>0</v>
      </c>
      <c r="M9" s="29" t="s">
        <v>10</v>
      </c>
      <c r="N9" s="14">
        <v>0</v>
      </c>
      <c r="O9" s="29" t="s">
        <v>10</v>
      </c>
      <c r="P9" s="14">
        <v>0</v>
      </c>
      <c r="Q9" s="29" t="s">
        <v>10</v>
      </c>
      <c r="R9" s="14">
        <v>0</v>
      </c>
      <c r="S9" s="14" t="s">
        <v>10</v>
      </c>
      <c r="T9" s="32">
        <v>576446.08</v>
      </c>
      <c r="U9" s="14"/>
      <c r="V9" s="28"/>
      <c r="X9" s="31"/>
      <c r="Y9" s="19" t="s">
        <v>21</v>
      </c>
    </row>
    <row r="10" spans="1:25" ht="15">
      <c r="A10" s="14"/>
      <c r="B10" s="26"/>
      <c r="C10" s="27" t="s">
        <v>89</v>
      </c>
      <c r="D10" s="28"/>
      <c r="E10" s="28" t="s">
        <v>90</v>
      </c>
      <c r="F10" s="14"/>
      <c r="G10" s="32">
        <v>447912.0399999992</v>
      </c>
      <c r="H10" s="14"/>
      <c r="I10" s="14"/>
      <c r="J10" s="32">
        <v>58423.31</v>
      </c>
      <c r="K10" s="14"/>
      <c r="L10" s="32">
        <v>0</v>
      </c>
      <c r="M10" s="29"/>
      <c r="N10" s="14">
        <v>0</v>
      </c>
      <c r="O10" s="29"/>
      <c r="P10" s="14">
        <v>0</v>
      </c>
      <c r="Q10" s="29"/>
      <c r="R10" s="14">
        <v>0</v>
      </c>
      <c r="S10" s="14"/>
      <c r="T10" s="32">
        <v>506335.34999999905</v>
      </c>
      <c r="U10" s="14"/>
      <c r="V10" s="28"/>
      <c r="X10" s="33"/>
      <c r="Y10" s="24" t="s">
        <v>13</v>
      </c>
    </row>
    <row r="11" spans="1:24" ht="15">
      <c r="A11" s="14"/>
      <c r="B11" s="26"/>
      <c r="C11" s="27" t="s">
        <v>91</v>
      </c>
      <c r="D11" s="28"/>
      <c r="E11" s="28" t="s">
        <v>92</v>
      </c>
      <c r="F11" s="14"/>
      <c r="G11" s="32">
        <v>702806.02</v>
      </c>
      <c r="H11" s="14"/>
      <c r="I11" s="14"/>
      <c r="J11" s="32">
        <v>91670.35</v>
      </c>
      <c r="K11" s="14"/>
      <c r="L11" s="32">
        <v>0</v>
      </c>
      <c r="M11" s="29"/>
      <c r="N11" s="14">
        <v>0</v>
      </c>
      <c r="O11" s="29"/>
      <c r="P11" s="14">
        <v>0</v>
      </c>
      <c r="Q11" s="29"/>
      <c r="R11" s="14">
        <v>0</v>
      </c>
      <c r="S11" s="14"/>
      <c r="T11" s="32">
        <v>794476.3699999994</v>
      </c>
      <c r="U11" s="14"/>
      <c r="V11" s="28"/>
      <c r="X11" s="31"/>
    </row>
    <row r="12" spans="1:24" ht="15">
      <c r="A12" s="14"/>
      <c r="B12" s="26"/>
      <c r="C12" s="27" t="s">
        <v>93</v>
      </c>
      <c r="D12" s="28"/>
      <c r="E12" s="28" t="s">
        <v>94</v>
      </c>
      <c r="F12" s="14"/>
      <c r="G12" s="32">
        <v>7305928.219999991</v>
      </c>
      <c r="H12" s="14"/>
      <c r="I12" s="14"/>
      <c r="J12" s="32">
        <v>507659.97</v>
      </c>
      <c r="K12" s="14"/>
      <c r="L12" s="32">
        <v>0</v>
      </c>
      <c r="M12" s="29"/>
      <c r="N12" s="14">
        <v>-22447.39</v>
      </c>
      <c r="O12" s="29"/>
      <c r="P12" s="14">
        <v>-18122.32</v>
      </c>
      <c r="Q12" s="29"/>
      <c r="R12" s="14">
        <v>0</v>
      </c>
      <c r="S12" s="14"/>
      <c r="T12" s="32">
        <v>7773018.480000052</v>
      </c>
      <c r="U12" s="14"/>
      <c r="V12" s="28"/>
      <c r="X12" s="31"/>
    </row>
    <row r="13" spans="1:24" ht="15">
      <c r="A13" s="14"/>
      <c r="B13" s="26"/>
      <c r="C13" s="27" t="s">
        <v>95</v>
      </c>
      <c r="D13" s="28"/>
      <c r="E13" s="28" t="s">
        <v>96</v>
      </c>
      <c r="F13" s="14"/>
      <c r="G13" s="32">
        <v>2711468.97</v>
      </c>
      <c r="H13" s="14"/>
      <c r="I13" s="14"/>
      <c r="J13" s="32">
        <v>204937.35</v>
      </c>
      <c r="K13" s="14"/>
      <c r="L13" s="32">
        <v>0</v>
      </c>
      <c r="M13" s="29"/>
      <c r="N13" s="14">
        <v>0</v>
      </c>
      <c r="O13" s="29"/>
      <c r="P13" s="14">
        <v>0</v>
      </c>
      <c r="Q13" s="29"/>
      <c r="R13" s="14">
        <v>0</v>
      </c>
      <c r="S13" s="14"/>
      <c r="T13" s="32">
        <v>2916406.32</v>
      </c>
      <c r="U13" s="14"/>
      <c r="V13" s="28"/>
      <c r="X13" s="31"/>
    </row>
    <row r="14" spans="1:24" ht="15">
      <c r="A14" s="14"/>
      <c r="B14" s="26"/>
      <c r="C14" s="28"/>
      <c r="D14" s="28"/>
      <c r="E14" s="28"/>
      <c r="F14" s="14"/>
      <c r="G14" s="32"/>
      <c r="H14" s="14"/>
      <c r="I14" s="14"/>
      <c r="J14" s="32"/>
      <c r="K14" s="14"/>
      <c r="L14" s="32"/>
      <c r="M14" s="29"/>
      <c r="N14" s="14"/>
      <c r="O14" s="29"/>
      <c r="P14" s="14"/>
      <c r="Q14" s="29"/>
      <c r="R14" s="14"/>
      <c r="S14" s="14"/>
      <c r="T14" s="32"/>
      <c r="U14" s="14"/>
      <c r="V14" s="28"/>
      <c r="X14" s="31"/>
    </row>
    <row r="15" spans="1:24" ht="15">
      <c r="A15" s="14"/>
      <c r="B15" s="26" t="s">
        <v>49</v>
      </c>
      <c r="C15" s="28"/>
      <c r="D15" s="28"/>
      <c r="E15" s="28"/>
      <c r="F15" s="14"/>
      <c r="G15" s="32"/>
      <c r="H15" s="14"/>
      <c r="I15" s="14"/>
      <c r="J15" s="32"/>
      <c r="K15" s="14"/>
      <c r="L15" s="32"/>
      <c r="M15" s="29"/>
      <c r="N15" s="14"/>
      <c r="O15" s="29"/>
      <c r="P15" s="14"/>
      <c r="Q15" s="29"/>
      <c r="R15" s="14"/>
      <c r="S15" s="14"/>
      <c r="T15" s="32"/>
      <c r="U15" s="14"/>
      <c r="V15" s="28"/>
      <c r="X15" s="31"/>
    </row>
    <row r="16" spans="1:24" ht="15">
      <c r="A16" s="14"/>
      <c r="B16" s="26"/>
      <c r="C16" s="28" t="s">
        <v>97</v>
      </c>
      <c r="D16" s="28"/>
      <c r="E16" s="28" t="s">
        <v>20</v>
      </c>
      <c r="F16" s="14"/>
      <c r="G16" s="32">
        <v>-64725.06</v>
      </c>
      <c r="H16" s="14"/>
      <c r="I16" s="14"/>
      <c r="J16" s="32">
        <v>3386.32</v>
      </c>
      <c r="K16" s="14"/>
      <c r="L16" s="32">
        <v>0</v>
      </c>
      <c r="M16" s="29"/>
      <c r="N16" s="14">
        <v>0</v>
      </c>
      <c r="O16" s="29"/>
      <c r="P16" s="14">
        <v>0</v>
      </c>
      <c r="Q16" s="29"/>
      <c r="R16" s="14">
        <v>0</v>
      </c>
      <c r="S16" s="14"/>
      <c r="T16" s="32">
        <v>-61338.740000000056</v>
      </c>
      <c r="U16" s="14"/>
      <c r="V16" s="28"/>
      <c r="X16" s="31"/>
    </row>
    <row r="17" spans="1:24" ht="15">
      <c r="A17" s="14"/>
      <c r="B17" s="26"/>
      <c r="C17" s="28" t="s">
        <v>98</v>
      </c>
      <c r="D17" s="28"/>
      <c r="E17" s="28" t="s">
        <v>94</v>
      </c>
      <c r="F17" s="14"/>
      <c r="G17" s="32">
        <v>46427459.140000105</v>
      </c>
      <c r="H17" s="14"/>
      <c r="I17" s="14"/>
      <c r="J17" s="32">
        <v>2609207.34</v>
      </c>
      <c r="K17" s="14"/>
      <c r="L17" s="32">
        <v>0</v>
      </c>
      <c r="M17" s="29"/>
      <c r="N17" s="14">
        <v>-481024.56</v>
      </c>
      <c r="O17" s="29"/>
      <c r="P17" s="14">
        <v>-135105.84</v>
      </c>
      <c r="Q17" s="29"/>
      <c r="R17" s="14">
        <v>0</v>
      </c>
      <c r="S17" s="14"/>
      <c r="T17" s="32">
        <v>48420536.080000155</v>
      </c>
      <c r="U17" s="14"/>
      <c r="V17" s="28"/>
      <c r="X17" s="31"/>
    </row>
    <row r="18" spans="1:24" ht="15">
      <c r="A18" s="14"/>
      <c r="B18" s="26"/>
      <c r="C18" s="28" t="s">
        <v>99</v>
      </c>
      <c r="D18" s="28"/>
      <c r="E18" s="28" t="s">
        <v>100</v>
      </c>
      <c r="F18" s="14"/>
      <c r="G18" s="32">
        <v>3064834.769999991</v>
      </c>
      <c r="H18" s="14"/>
      <c r="I18" s="14"/>
      <c r="J18" s="32">
        <v>163903.02</v>
      </c>
      <c r="K18" s="14"/>
      <c r="L18" s="32">
        <v>0</v>
      </c>
      <c r="M18" s="29"/>
      <c r="N18" s="14">
        <v>0</v>
      </c>
      <c r="O18" s="29"/>
      <c r="P18" s="14">
        <v>0</v>
      </c>
      <c r="Q18" s="29"/>
      <c r="R18" s="14">
        <v>0</v>
      </c>
      <c r="S18" s="14"/>
      <c r="T18" s="32">
        <v>3228737.789999993</v>
      </c>
      <c r="U18" s="14"/>
      <c r="V18" s="28"/>
      <c r="X18" s="33"/>
    </row>
    <row r="19" spans="1:24" ht="15">
      <c r="A19" s="14"/>
      <c r="B19" s="26"/>
      <c r="C19" s="28" t="s">
        <v>101</v>
      </c>
      <c r="D19" s="28"/>
      <c r="E19" s="28" t="s">
        <v>102</v>
      </c>
      <c r="F19" s="14"/>
      <c r="G19" s="32">
        <v>104698.84</v>
      </c>
      <c r="H19" s="14"/>
      <c r="I19" s="14"/>
      <c r="J19" s="32">
        <v>21492.93</v>
      </c>
      <c r="K19" s="14"/>
      <c r="L19" s="32">
        <v>0</v>
      </c>
      <c r="M19" s="29"/>
      <c r="N19" s="14">
        <v>0</v>
      </c>
      <c r="O19" s="29"/>
      <c r="P19" s="14">
        <v>0</v>
      </c>
      <c r="Q19" s="29"/>
      <c r="R19" s="14">
        <v>0</v>
      </c>
      <c r="S19" s="14"/>
      <c r="T19" s="32">
        <v>126191.77</v>
      </c>
      <c r="U19" s="14"/>
      <c r="V19" s="28"/>
      <c r="X19" s="31"/>
    </row>
    <row r="20" spans="1:24" ht="15">
      <c r="A20" s="14"/>
      <c r="B20" s="26"/>
      <c r="C20" s="28" t="s">
        <v>103</v>
      </c>
      <c r="D20" s="28"/>
      <c r="E20" s="28" t="s">
        <v>60</v>
      </c>
      <c r="F20" s="14"/>
      <c r="G20" s="32">
        <v>16393747.820000023</v>
      </c>
      <c r="H20" s="14"/>
      <c r="I20" s="14"/>
      <c r="J20" s="32">
        <v>975409.45</v>
      </c>
      <c r="K20" s="14"/>
      <c r="L20" s="32">
        <v>0</v>
      </c>
      <c r="M20" s="29"/>
      <c r="N20" s="14">
        <v>-227499.32</v>
      </c>
      <c r="O20" s="29"/>
      <c r="P20" s="14">
        <v>-193230.89</v>
      </c>
      <c r="Q20" s="29"/>
      <c r="R20" s="14">
        <v>0</v>
      </c>
      <c r="S20" s="14"/>
      <c r="T20" s="32">
        <v>16948427.060000032</v>
      </c>
      <c r="U20" s="14"/>
      <c r="V20" s="28"/>
      <c r="X20" s="31"/>
    </row>
    <row r="21" spans="1:24" ht="15">
      <c r="A21" s="34"/>
      <c r="B21" s="26"/>
      <c r="C21" s="28" t="s">
        <v>104</v>
      </c>
      <c r="D21" s="28"/>
      <c r="E21" s="28" t="s">
        <v>62</v>
      </c>
      <c r="F21" s="14"/>
      <c r="G21" s="32">
        <v>5718650.090000059</v>
      </c>
      <c r="H21" s="14"/>
      <c r="I21" s="14"/>
      <c r="J21" s="32">
        <v>297574.49</v>
      </c>
      <c r="K21" s="14"/>
      <c r="L21" s="32">
        <v>0</v>
      </c>
      <c r="M21" s="29"/>
      <c r="N21" s="14">
        <v>0</v>
      </c>
      <c r="O21" s="29"/>
      <c r="P21" s="14">
        <v>0</v>
      </c>
      <c r="Q21" s="29"/>
      <c r="R21" s="14">
        <v>0</v>
      </c>
      <c r="S21" s="14"/>
      <c r="T21" s="32">
        <v>6016224.580000063</v>
      </c>
      <c r="U21" s="14"/>
      <c r="V21" s="28"/>
      <c r="X21" s="31"/>
    </row>
    <row r="22" spans="1:24" ht="15">
      <c r="A22" s="14"/>
      <c r="B22" s="26"/>
      <c r="C22" s="28" t="s">
        <v>105</v>
      </c>
      <c r="D22" s="28"/>
      <c r="E22" s="28" t="s">
        <v>106</v>
      </c>
      <c r="F22" s="14"/>
      <c r="G22" s="32">
        <v>1280942.48</v>
      </c>
      <c r="H22" s="14"/>
      <c r="I22" s="14"/>
      <c r="J22" s="32">
        <v>143413.81</v>
      </c>
      <c r="K22" s="14"/>
      <c r="L22" s="32">
        <v>0</v>
      </c>
      <c r="M22" s="29"/>
      <c r="N22" s="14">
        <v>0</v>
      </c>
      <c r="O22" s="29"/>
      <c r="P22" s="14">
        <v>0</v>
      </c>
      <c r="Q22" s="29"/>
      <c r="R22" s="14">
        <v>0</v>
      </c>
      <c r="S22" s="14"/>
      <c r="T22" s="32">
        <v>1424356.29</v>
      </c>
      <c r="U22" s="14"/>
      <c r="V22" s="28"/>
      <c r="X22" s="31"/>
    </row>
    <row r="23" spans="1:24" ht="15">
      <c r="A23" s="14"/>
      <c r="B23" s="26"/>
      <c r="C23" s="28" t="s">
        <v>107</v>
      </c>
      <c r="D23" s="28"/>
      <c r="E23" s="28" t="s">
        <v>108</v>
      </c>
      <c r="F23" s="34"/>
      <c r="G23" s="32">
        <v>2315155.08</v>
      </c>
      <c r="H23" s="14"/>
      <c r="I23" s="14"/>
      <c r="J23" s="32">
        <v>96403.69</v>
      </c>
      <c r="K23" s="34"/>
      <c r="L23" s="32">
        <v>0</v>
      </c>
      <c r="M23" s="29"/>
      <c r="N23" s="14">
        <v>0</v>
      </c>
      <c r="O23" s="29"/>
      <c r="P23" s="14">
        <v>0</v>
      </c>
      <c r="Q23" s="29"/>
      <c r="R23" s="14">
        <v>0</v>
      </c>
      <c r="S23" s="34"/>
      <c r="T23" s="32">
        <v>2411558.77</v>
      </c>
      <c r="U23" s="34"/>
      <c r="V23" s="28"/>
      <c r="X23" s="31"/>
    </row>
    <row r="24" spans="1:24" ht="15">
      <c r="A24" s="35"/>
      <c r="B24" s="26"/>
      <c r="C24" s="28"/>
      <c r="D24" s="28"/>
      <c r="E24" s="28"/>
      <c r="F24" s="14"/>
      <c r="G24" s="32"/>
      <c r="H24" s="14"/>
      <c r="I24" s="14"/>
      <c r="J24" s="32"/>
      <c r="K24" s="14"/>
      <c r="L24" s="32"/>
      <c r="M24" s="29"/>
      <c r="N24" s="14"/>
      <c r="O24" s="29"/>
      <c r="P24" s="14"/>
      <c r="Q24" s="29"/>
      <c r="R24" s="14"/>
      <c r="S24" s="14"/>
      <c r="T24" s="32"/>
      <c r="U24" s="14"/>
      <c r="V24" s="28"/>
      <c r="X24" s="31"/>
    </row>
    <row r="25" spans="1:25" ht="15">
      <c r="A25" s="35"/>
      <c r="B25" s="26" t="s">
        <v>65</v>
      </c>
      <c r="C25" s="28"/>
      <c r="D25" s="28"/>
      <c r="E25" s="28"/>
      <c r="F25" s="14"/>
      <c r="G25" s="32"/>
      <c r="H25" s="14"/>
      <c r="I25" s="14"/>
      <c r="J25" s="32"/>
      <c r="K25" s="14"/>
      <c r="L25" s="32"/>
      <c r="M25" s="29"/>
      <c r="N25" s="14"/>
      <c r="O25" s="29"/>
      <c r="P25" s="14"/>
      <c r="Q25" s="29"/>
      <c r="R25" s="14"/>
      <c r="S25" s="14"/>
      <c r="T25" s="32"/>
      <c r="U25" s="14"/>
      <c r="V25" s="28"/>
      <c r="X25" s="31"/>
      <c r="Y25" s="7"/>
    </row>
    <row r="26" spans="1:25" ht="15">
      <c r="A26" s="14"/>
      <c r="B26" s="26"/>
      <c r="C26" s="28" t="s">
        <v>109</v>
      </c>
      <c r="D26" s="28"/>
      <c r="E26" s="28" t="s">
        <v>20</v>
      </c>
      <c r="F26" s="14"/>
      <c r="G26" s="32">
        <v>80410.98000000011</v>
      </c>
      <c r="H26" s="14"/>
      <c r="I26" s="14"/>
      <c r="J26" s="32">
        <v>6746.27</v>
      </c>
      <c r="K26" s="14"/>
      <c r="L26" s="32">
        <v>0</v>
      </c>
      <c r="M26" s="36"/>
      <c r="N26" s="14">
        <v>0</v>
      </c>
      <c r="O26" s="36"/>
      <c r="P26" s="14">
        <v>0</v>
      </c>
      <c r="Q26" s="36"/>
      <c r="R26" s="14">
        <v>0</v>
      </c>
      <c r="S26" s="14"/>
      <c r="T26" s="32">
        <v>87157.25000000013</v>
      </c>
      <c r="U26" s="14"/>
      <c r="V26" s="28"/>
      <c r="W26" s="37"/>
      <c r="X26" s="38"/>
      <c r="Y26" s="13"/>
    </row>
    <row r="27" spans="1:24" ht="15">
      <c r="A27" s="14"/>
      <c r="B27" s="26"/>
      <c r="C27" s="28" t="s">
        <v>110</v>
      </c>
      <c r="D27" s="28"/>
      <c r="E27" s="28" t="s">
        <v>68</v>
      </c>
      <c r="F27" s="14"/>
      <c r="G27" s="32">
        <v>4329.049999999949</v>
      </c>
      <c r="H27" s="14"/>
      <c r="I27" s="14"/>
      <c r="J27" s="32">
        <v>14857.36</v>
      </c>
      <c r="K27" s="14"/>
      <c r="L27" s="32">
        <v>0</v>
      </c>
      <c r="M27" s="36"/>
      <c r="N27" s="14">
        <v>0</v>
      </c>
      <c r="O27" s="36"/>
      <c r="P27" s="14">
        <v>0</v>
      </c>
      <c r="Q27" s="36"/>
      <c r="R27" s="14">
        <v>0</v>
      </c>
      <c r="S27" s="14"/>
      <c r="T27" s="32">
        <v>19186.41</v>
      </c>
      <c r="U27" s="14"/>
      <c r="V27" s="28"/>
      <c r="W27" s="39"/>
      <c r="X27" s="40"/>
    </row>
    <row r="28" spans="1:24" ht="15">
      <c r="A28" s="14"/>
      <c r="B28" s="26"/>
      <c r="C28" s="28" t="s">
        <v>111</v>
      </c>
      <c r="D28" s="28"/>
      <c r="E28" s="28" t="s">
        <v>70</v>
      </c>
      <c r="F28" s="14"/>
      <c r="G28" s="32">
        <v>4459322.64</v>
      </c>
      <c r="H28" s="14"/>
      <c r="I28" s="14"/>
      <c r="J28" s="32">
        <v>0</v>
      </c>
      <c r="K28" s="14"/>
      <c r="L28" s="32">
        <v>314482.57</v>
      </c>
      <c r="M28" s="29"/>
      <c r="N28" s="14">
        <v>-187615.78</v>
      </c>
      <c r="O28" s="29"/>
      <c r="P28" s="14">
        <v>0</v>
      </c>
      <c r="Q28" s="29"/>
      <c r="R28" s="14">
        <v>-210136.27</v>
      </c>
      <c r="S28" s="14"/>
      <c r="T28" s="32">
        <v>4376053.16</v>
      </c>
      <c r="U28" s="14"/>
      <c r="V28" s="28"/>
      <c r="X28" s="31"/>
    </row>
    <row r="29" spans="1:24" ht="15">
      <c r="A29" s="14"/>
      <c r="B29" s="26"/>
      <c r="C29" s="28" t="s">
        <v>112</v>
      </c>
      <c r="D29" s="28"/>
      <c r="E29" s="41" t="s">
        <v>72</v>
      </c>
      <c r="F29" s="14"/>
      <c r="G29" s="32">
        <v>6695.770000000011</v>
      </c>
      <c r="H29" s="14"/>
      <c r="I29" s="14"/>
      <c r="J29" s="42">
        <v>436.03</v>
      </c>
      <c r="K29" s="14"/>
      <c r="L29" s="32">
        <v>0</v>
      </c>
      <c r="M29" s="29"/>
      <c r="N29" s="14">
        <v>0</v>
      </c>
      <c r="O29" s="29"/>
      <c r="P29" s="14">
        <v>0</v>
      </c>
      <c r="Q29" s="29"/>
      <c r="R29" s="14">
        <v>0</v>
      </c>
      <c r="S29" s="14"/>
      <c r="T29" s="32">
        <v>7131.800000000014</v>
      </c>
      <c r="U29" s="14"/>
      <c r="V29" s="28"/>
      <c r="X29" s="31"/>
    </row>
    <row r="30" spans="1:24" ht="15">
      <c r="A30" s="14"/>
      <c r="B30" s="26"/>
      <c r="C30" s="28" t="s">
        <v>113</v>
      </c>
      <c r="D30" s="28"/>
      <c r="E30" s="28" t="s">
        <v>74</v>
      </c>
      <c r="F30" s="14"/>
      <c r="G30" s="32">
        <v>87674.8200000001</v>
      </c>
      <c r="H30" s="14"/>
      <c r="I30" s="14"/>
      <c r="J30" s="32">
        <v>20649.72</v>
      </c>
      <c r="K30" s="14"/>
      <c r="L30" s="32">
        <v>0</v>
      </c>
      <c r="M30" s="29"/>
      <c r="N30" s="14">
        <v>-3958.31</v>
      </c>
      <c r="O30" s="29"/>
      <c r="P30" s="14">
        <v>0</v>
      </c>
      <c r="Q30" s="29"/>
      <c r="R30" s="14">
        <v>-14271.85</v>
      </c>
      <c r="S30" s="14"/>
      <c r="T30" s="32">
        <v>90094.3800000001</v>
      </c>
      <c r="U30" s="14"/>
      <c r="V30" s="28"/>
      <c r="X30" s="31"/>
    </row>
    <row r="31" spans="1:24" ht="15">
      <c r="A31" s="14"/>
      <c r="B31" s="26"/>
      <c r="C31" s="28" t="s">
        <v>114</v>
      </c>
      <c r="D31" s="28"/>
      <c r="E31" s="28" t="s">
        <v>76</v>
      </c>
      <c r="F31" s="14"/>
      <c r="G31" s="32">
        <v>22943.260000000108</v>
      </c>
      <c r="H31" s="14"/>
      <c r="I31" s="14"/>
      <c r="J31" s="32">
        <v>6061.53</v>
      </c>
      <c r="K31" s="14"/>
      <c r="L31" s="32">
        <v>0</v>
      </c>
      <c r="M31" s="29"/>
      <c r="N31" s="14">
        <v>0</v>
      </c>
      <c r="O31" s="29"/>
      <c r="P31" s="14">
        <v>0</v>
      </c>
      <c r="Q31" s="29"/>
      <c r="R31" s="14">
        <v>0</v>
      </c>
      <c r="S31" s="14"/>
      <c r="T31" s="32">
        <v>29004.790000000135</v>
      </c>
      <c r="U31" s="14"/>
      <c r="V31" s="28"/>
      <c r="X31" s="31"/>
    </row>
    <row r="32" spans="1:24" ht="15">
      <c r="A32" s="14"/>
      <c r="B32" s="26"/>
      <c r="C32" s="28"/>
      <c r="D32" s="28"/>
      <c r="E32" s="41"/>
      <c r="F32" s="14"/>
      <c r="G32" s="46"/>
      <c r="H32" s="14"/>
      <c r="I32" s="14"/>
      <c r="J32" s="47"/>
      <c r="K32" s="14"/>
      <c r="L32" s="46"/>
      <c r="M32" s="29"/>
      <c r="N32" s="48"/>
      <c r="O32" s="29"/>
      <c r="P32" s="48"/>
      <c r="Q32" s="29"/>
      <c r="R32" s="48"/>
      <c r="S32" s="14"/>
      <c r="T32" s="46"/>
      <c r="U32" s="14"/>
      <c r="V32" s="28"/>
      <c r="X32" s="31"/>
    </row>
    <row r="33" spans="1:24" ht="15.75" thickBot="1">
      <c r="A33" s="14"/>
      <c r="B33" s="26" t="s">
        <v>115</v>
      </c>
      <c r="C33" s="28"/>
      <c r="D33" s="28"/>
      <c r="E33" s="41"/>
      <c r="F33" s="14" t="s">
        <v>10</v>
      </c>
      <c r="G33" s="49">
        <v>91580188.00000016</v>
      </c>
      <c r="H33" s="14" t="s">
        <v>10</v>
      </c>
      <c r="I33" s="14"/>
      <c r="J33" s="50">
        <v>5288745.95</v>
      </c>
      <c r="K33" s="14" t="s">
        <v>10</v>
      </c>
      <c r="L33" s="49">
        <v>314482.57</v>
      </c>
      <c r="M33" s="29" t="s">
        <v>10</v>
      </c>
      <c r="N33" s="51">
        <v>-922545.36</v>
      </c>
      <c r="O33" s="29" t="s">
        <v>10</v>
      </c>
      <c r="P33" s="51">
        <v>-346459.05</v>
      </c>
      <c r="Q33" s="29" t="s">
        <v>10</v>
      </c>
      <c r="R33" s="51">
        <v>-224408.12</v>
      </c>
      <c r="S33" s="14" t="s">
        <v>10</v>
      </c>
      <c r="T33" s="49">
        <v>95690003.99000028</v>
      </c>
      <c r="U33" s="14"/>
      <c r="V33" s="28"/>
      <c r="X33" s="31"/>
    </row>
    <row r="34" spans="1:24" ht="15.75" thickTop="1">
      <c r="A34" s="14"/>
      <c r="B34" s="26"/>
      <c r="C34" s="28"/>
      <c r="D34" s="28"/>
      <c r="E34" s="41"/>
      <c r="F34" s="14"/>
      <c r="G34" s="32"/>
      <c r="H34" s="14"/>
      <c r="I34" s="14"/>
      <c r="J34" s="42"/>
      <c r="K34" s="14"/>
      <c r="L34" s="32"/>
      <c r="M34" s="29"/>
      <c r="N34" s="14"/>
      <c r="O34" s="29"/>
      <c r="P34" s="14"/>
      <c r="Q34" s="29"/>
      <c r="R34" s="14"/>
      <c r="S34" s="14"/>
      <c r="T34" s="32"/>
      <c r="U34" s="14"/>
      <c r="V34" s="28"/>
      <c r="X34" s="31"/>
    </row>
    <row r="35" spans="1:24" ht="15">
      <c r="A35" s="14"/>
      <c r="B35" s="26"/>
      <c r="C35" s="28"/>
      <c r="D35" s="28"/>
      <c r="E35" s="28"/>
      <c r="F35" s="14"/>
      <c r="G35" s="32"/>
      <c r="H35" s="14"/>
      <c r="I35" s="14"/>
      <c r="J35" s="32"/>
      <c r="K35" s="14"/>
      <c r="L35" s="32"/>
      <c r="M35" s="29"/>
      <c r="N35" s="14"/>
      <c r="O35" s="29"/>
      <c r="P35" s="14"/>
      <c r="Q35" s="29"/>
      <c r="R35" s="14"/>
      <c r="S35" s="14"/>
      <c r="T35" s="32"/>
      <c r="U35" s="14"/>
      <c r="V35" s="28"/>
      <c r="X35" s="31"/>
    </row>
    <row r="36" spans="1:24" ht="15">
      <c r="A36" s="14"/>
      <c r="B36" s="26"/>
      <c r="C36" s="28"/>
      <c r="D36" s="28"/>
      <c r="E36" s="28"/>
      <c r="F36" s="14"/>
      <c r="G36" s="32"/>
      <c r="H36" s="14"/>
      <c r="I36" s="14"/>
      <c r="J36" s="32"/>
      <c r="K36" s="14"/>
      <c r="L36" s="32"/>
      <c r="M36" s="29"/>
      <c r="N36" s="14"/>
      <c r="O36" s="29"/>
      <c r="P36" s="14"/>
      <c r="Q36" s="29"/>
      <c r="R36" s="14"/>
      <c r="S36" s="14"/>
      <c r="T36" s="32"/>
      <c r="U36" s="14"/>
      <c r="V36" s="28"/>
      <c r="X36" s="31"/>
    </row>
    <row r="37" spans="1:24" ht="15">
      <c r="A37" s="14"/>
      <c r="B37" s="26"/>
      <c r="C37" s="28"/>
      <c r="D37" s="28"/>
      <c r="E37" s="41"/>
      <c r="F37" s="14"/>
      <c r="G37" s="32"/>
      <c r="H37" s="14"/>
      <c r="I37" s="14"/>
      <c r="J37" s="42"/>
      <c r="K37" s="14"/>
      <c r="L37" s="32"/>
      <c r="M37" s="29"/>
      <c r="N37" s="14"/>
      <c r="O37" s="29"/>
      <c r="P37" s="14"/>
      <c r="Q37" s="29"/>
      <c r="R37" s="14"/>
      <c r="S37" s="14"/>
      <c r="T37" s="32"/>
      <c r="U37" s="14"/>
      <c r="V37" s="28"/>
      <c r="X37" s="31"/>
    </row>
    <row r="38" spans="1:24" ht="15">
      <c r="A38" s="14"/>
      <c r="B38" s="26"/>
      <c r="C38" s="28"/>
      <c r="D38" s="28"/>
      <c r="E38" s="28"/>
      <c r="F38" s="14"/>
      <c r="G38" s="32"/>
      <c r="H38" s="14"/>
      <c r="I38" s="14"/>
      <c r="J38" s="32"/>
      <c r="K38" s="14"/>
      <c r="L38" s="32"/>
      <c r="M38" s="29"/>
      <c r="N38" s="14"/>
      <c r="O38" s="29"/>
      <c r="P38" s="14"/>
      <c r="Q38" s="29"/>
      <c r="R38" s="14"/>
      <c r="S38" s="14"/>
      <c r="T38" s="32"/>
      <c r="U38" s="14"/>
      <c r="V38" s="28"/>
      <c r="X38" s="31"/>
    </row>
    <row r="39" spans="1:24" ht="15">
      <c r="A39" s="14"/>
      <c r="B39" s="26"/>
      <c r="C39" s="28"/>
      <c r="D39" s="28"/>
      <c r="E39" s="28"/>
      <c r="F39" s="14"/>
      <c r="G39" s="32"/>
      <c r="H39" s="14"/>
      <c r="I39" s="14"/>
      <c r="J39" s="32"/>
      <c r="K39" s="14"/>
      <c r="L39" s="32"/>
      <c r="M39" s="29"/>
      <c r="N39" s="14"/>
      <c r="O39" s="29"/>
      <c r="P39" s="14"/>
      <c r="Q39" s="29"/>
      <c r="R39" s="14"/>
      <c r="S39" s="14"/>
      <c r="T39" s="32"/>
      <c r="U39" s="14"/>
      <c r="V39" s="28"/>
      <c r="X39" s="31"/>
    </row>
    <row r="40" spans="1:24" ht="15">
      <c r="A40" s="14"/>
      <c r="B40" s="26"/>
      <c r="C40" s="28"/>
      <c r="D40" s="28"/>
      <c r="E40" s="41"/>
      <c r="F40" s="14"/>
      <c r="G40" s="32"/>
      <c r="H40" s="14"/>
      <c r="I40" s="14"/>
      <c r="J40" s="42"/>
      <c r="K40" s="14"/>
      <c r="L40" s="32"/>
      <c r="M40" s="29"/>
      <c r="N40" s="14"/>
      <c r="O40" s="29"/>
      <c r="P40" s="14"/>
      <c r="Q40" s="29"/>
      <c r="R40" s="14"/>
      <c r="S40" s="14"/>
      <c r="T40" s="32"/>
      <c r="U40" s="14"/>
      <c r="V40" s="28"/>
      <c r="X40" s="31"/>
    </row>
    <row r="41" spans="1:24" ht="15">
      <c r="A41" s="14"/>
      <c r="B41" s="26"/>
      <c r="C41" s="28"/>
      <c r="D41" s="28"/>
      <c r="E41" s="41"/>
      <c r="F41" s="14"/>
      <c r="G41" s="32"/>
      <c r="H41" s="14"/>
      <c r="I41" s="14"/>
      <c r="J41" s="42"/>
      <c r="K41" s="14"/>
      <c r="L41" s="32"/>
      <c r="M41" s="29"/>
      <c r="N41" s="14"/>
      <c r="O41" s="29"/>
      <c r="P41" s="14"/>
      <c r="Q41" s="29"/>
      <c r="R41" s="14"/>
      <c r="S41" s="14"/>
      <c r="T41" s="32"/>
      <c r="U41" s="14"/>
      <c r="V41" s="28"/>
      <c r="X41" s="31"/>
    </row>
    <row r="42" spans="1:24" ht="15">
      <c r="A42" s="14"/>
      <c r="B42" s="26"/>
      <c r="C42" s="28"/>
      <c r="D42" s="28"/>
      <c r="E42" s="41"/>
      <c r="F42" s="14"/>
      <c r="G42" s="32"/>
      <c r="H42" s="14"/>
      <c r="I42" s="14"/>
      <c r="J42" s="42"/>
      <c r="K42" s="14"/>
      <c r="L42" s="32"/>
      <c r="M42" s="29"/>
      <c r="N42" s="14"/>
      <c r="O42" s="29"/>
      <c r="P42" s="14"/>
      <c r="Q42" s="29"/>
      <c r="R42" s="14"/>
      <c r="S42" s="14"/>
      <c r="T42" s="32"/>
      <c r="U42" s="14"/>
      <c r="V42" s="28"/>
      <c r="X42" s="31"/>
    </row>
    <row r="43" spans="1:24" ht="15">
      <c r="A43" s="14"/>
      <c r="B43" s="26"/>
      <c r="C43" s="28"/>
      <c r="D43" s="28"/>
      <c r="E43" s="28"/>
      <c r="F43" s="14"/>
      <c r="G43" s="32"/>
      <c r="H43" s="14"/>
      <c r="I43" s="14"/>
      <c r="J43" s="32"/>
      <c r="K43" s="14"/>
      <c r="L43" s="32"/>
      <c r="M43" s="29"/>
      <c r="N43" s="14"/>
      <c r="O43" s="29"/>
      <c r="P43" s="14"/>
      <c r="Q43" s="29"/>
      <c r="R43" s="14"/>
      <c r="S43" s="14"/>
      <c r="T43" s="32"/>
      <c r="U43" s="14"/>
      <c r="V43" s="28"/>
      <c r="X43" s="31"/>
    </row>
    <row r="44" spans="1:24" ht="15">
      <c r="A44" s="14"/>
      <c r="B44" s="26"/>
      <c r="C44" s="28"/>
      <c r="D44" s="28"/>
      <c r="E44" s="28"/>
      <c r="F44" s="14"/>
      <c r="G44" s="32"/>
      <c r="H44" s="14"/>
      <c r="I44" s="14"/>
      <c r="J44" s="32"/>
      <c r="K44" s="14"/>
      <c r="L44" s="32"/>
      <c r="M44" s="29"/>
      <c r="N44" s="14"/>
      <c r="O44" s="29"/>
      <c r="P44" s="14"/>
      <c r="Q44" s="29"/>
      <c r="R44" s="14"/>
      <c r="S44" s="14"/>
      <c r="T44" s="32"/>
      <c r="U44" s="14"/>
      <c r="V44" s="28"/>
      <c r="X44" s="31"/>
    </row>
    <row r="45" spans="1:24" ht="15">
      <c r="A45" s="14"/>
      <c r="B45" s="26"/>
      <c r="C45" s="28"/>
      <c r="D45" s="28"/>
      <c r="E45" s="41"/>
      <c r="F45" s="14"/>
      <c r="G45" s="32"/>
      <c r="H45" s="14"/>
      <c r="I45" s="14"/>
      <c r="J45" s="42"/>
      <c r="K45" s="14"/>
      <c r="L45" s="32"/>
      <c r="M45" s="29"/>
      <c r="N45" s="14"/>
      <c r="O45" s="29"/>
      <c r="P45" s="14"/>
      <c r="Q45" s="29"/>
      <c r="R45" s="14"/>
      <c r="S45" s="14"/>
      <c r="T45" s="32"/>
      <c r="U45" s="14"/>
      <c r="V45" s="28"/>
      <c r="X45" s="31"/>
    </row>
    <row r="46" spans="1:24" ht="15">
      <c r="A46" s="14"/>
      <c r="B46" s="26"/>
      <c r="C46" s="28"/>
      <c r="D46" s="28"/>
      <c r="E46" s="41"/>
      <c r="F46" s="14"/>
      <c r="G46" s="32"/>
      <c r="H46" s="14"/>
      <c r="I46" s="14"/>
      <c r="J46" s="42"/>
      <c r="K46" s="14"/>
      <c r="L46" s="32"/>
      <c r="M46" s="29"/>
      <c r="N46" s="14"/>
      <c r="O46" s="29"/>
      <c r="P46" s="14"/>
      <c r="Q46" s="29"/>
      <c r="R46" s="14"/>
      <c r="S46" s="14"/>
      <c r="T46" s="32"/>
      <c r="U46" s="14"/>
      <c r="V46" s="28"/>
      <c r="X46" s="31"/>
    </row>
    <row r="47" spans="1:24" ht="15">
      <c r="A47" s="14"/>
      <c r="B47" s="26"/>
      <c r="C47" s="28"/>
      <c r="D47" s="28"/>
      <c r="E47" s="41"/>
      <c r="F47" s="14"/>
      <c r="G47" s="32"/>
      <c r="H47" s="14"/>
      <c r="I47" s="14"/>
      <c r="J47" s="42"/>
      <c r="K47" s="14"/>
      <c r="L47" s="32"/>
      <c r="M47" s="29"/>
      <c r="N47" s="14"/>
      <c r="O47" s="29"/>
      <c r="P47" s="14"/>
      <c r="Q47" s="29"/>
      <c r="R47" s="14"/>
      <c r="S47" s="14"/>
      <c r="T47" s="32"/>
      <c r="U47" s="14"/>
      <c r="V47" s="28"/>
      <c r="X47" s="31"/>
    </row>
    <row r="48" spans="1:24" ht="15">
      <c r="A48" s="14"/>
      <c r="B48" s="26"/>
      <c r="C48" s="28"/>
      <c r="D48" s="28"/>
      <c r="E48" s="28"/>
      <c r="F48" s="14"/>
      <c r="G48" s="32"/>
      <c r="H48" s="14"/>
      <c r="I48" s="14"/>
      <c r="J48" s="32"/>
      <c r="K48" s="14"/>
      <c r="L48" s="32"/>
      <c r="M48" s="29"/>
      <c r="N48" s="14"/>
      <c r="O48" s="29"/>
      <c r="P48" s="14"/>
      <c r="Q48" s="29"/>
      <c r="R48" s="14"/>
      <c r="S48" s="14"/>
      <c r="T48" s="32"/>
      <c r="U48" s="14"/>
      <c r="V48" s="28"/>
      <c r="X48" s="31"/>
    </row>
    <row r="49" spans="1:24" ht="15">
      <c r="A49" s="14"/>
      <c r="B49" s="26"/>
      <c r="C49" s="28"/>
      <c r="D49" s="28"/>
      <c r="E49" s="28"/>
      <c r="F49" s="14"/>
      <c r="G49" s="32"/>
      <c r="H49" s="14"/>
      <c r="I49" s="14"/>
      <c r="J49" s="32"/>
      <c r="K49" s="14"/>
      <c r="L49" s="32"/>
      <c r="M49" s="29"/>
      <c r="N49" s="14"/>
      <c r="O49" s="29"/>
      <c r="P49" s="14"/>
      <c r="Q49" s="29"/>
      <c r="R49" s="14"/>
      <c r="S49" s="14"/>
      <c r="T49" s="32"/>
      <c r="U49" s="14"/>
      <c r="V49" s="28"/>
      <c r="X49" s="31"/>
    </row>
    <row r="50" spans="1:24" ht="15">
      <c r="A50" s="14"/>
      <c r="B50" s="26"/>
      <c r="C50" s="28"/>
      <c r="D50" s="28"/>
      <c r="E50" s="41"/>
      <c r="F50" s="14"/>
      <c r="G50" s="32"/>
      <c r="H50" s="14"/>
      <c r="I50" s="14"/>
      <c r="J50" s="42"/>
      <c r="K50" s="14"/>
      <c r="L50" s="32"/>
      <c r="M50" s="29"/>
      <c r="N50" s="14"/>
      <c r="O50" s="29"/>
      <c r="P50" s="14"/>
      <c r="Q50" s="29"/>
      <c r="R50" s="14"/>
      <c r="S50" s="14"/>
      <c r="T50" s="32"/>
      <c r="U50" s="14"/>
      <c r="V50" s="28"/>
      <c r="X50" s="31"/>
    </row>
    <row r="51" spans="1:24" ht="15">
      <c r="A51" s="14"/>
      <c r="B51" s="26"/>
      <c r="C51" s="28"/>
      <c r="D51" s="28"/>
      <c r="E51" s="41"/>
      <c r="F51" s="14"/>
      <c r="G51" s="32"/>
      <c r="H51" s="14"/>
      <c r="I51" s="14"/>
      <c r="J51" s="42"/>
      <c r="K51" s="14"/>
      <c r="L51" s="32"/>
      <c r="M51" s="29"/>
      <c r="N51" s="14"/>
      <c r="O51" s="29"/>
      <c r="P51" s="14"/>
      <c r="Q51" s="29"/>
      <c r="R51" s="14"/>
      <c r="S51" s="14"/>
      <c r="T51" s="32"/>
      <c r="U51" s="14"/>
      <c r="V51" s="28"/>
      <c r="X51" s="31"/>
    </row>
    <row r="52" spans="1:24" ht="15">
      <c r="A52" s="14"/>
      <c r="B52" s="26"/>
      <c r="C52" s="28"/>
      <c r="D52" s="28"/>
      <c r="E52" s="41"/>
      <c r="F52" s="14"/>
      <c r="G52" s="32"/>
      <c r="H52" s="14"/>
      <c r="I52" s="14"/>
      <c r="J52" s="42"/>
      <c r="K52" s="14"/>
      <c r="L52" s="32"/>
      <c r="M52" s="29"/>
      <c r="N52" s="14"/>
      <c r="O52" s="29"/>
      <c r="P52" s="14"/>
      <c r="Q52" s="29"/>
      <c r="R52" s="14"/>
      <c r="S52" s="14"/>
      <c r="T52" s="32"/>
      <c r="U52" s="14"/>
      <c r="V52" s="28"/>
      <c r="X52" s="31"/>
    </row>
    <row r="53" spans="1:24" ht="15">
      <c r="A53" s="14"/>
      <c r="B53" s="26"/>
      <c r="C53" s="28"/>
      <c r="D53" s="28"/>
      <c r="E53" s="41"/>
      <c r="F53" s="14"/>
      <c r="G53" s="32"/>
      <c r="H53" s="14"/>
      <c r="I53" s="14"/>
      <c r="J53" s="42"/>
      <c r="K53" s="14"/>
      <c r="L53" s="32"/>
      <c r="M53" s="29"/>
      <c r="N53" s="14"/>
      <c r="O53" s="29"/>
      <c r="P53" s="14"/>
      <c r="Q53" s="29"/>
      <c r="R53" s="14"/>
      <c r="S53" s="14"/>
      <c r="T53" s="32"/>
      <c r="U53" s="14"/>
      <c r="V53" s="28"/>
      <c r="X53" s="31"/>
    </row>
    <row r="54" spans="1:24" ht="15">
      <c r="A54" s="14"/>
      <c r="B54" s="26"/>
      <c r="C54" s="28"/>
      <c r="D54" s="28"/>
      <c r="E54" s="28"/>
      <c r="F54" s="14"/>
      <c r="G54" s="32"/>
      <c r="H54" s="14"/>
      <c r="I54" s="14"/>
      <c r="J54" s="32"/>
      <c r="K54" s="14"/>
      <c r="L54" s="32"/>
      <c r="M54" s="29"/>
      <c r="N54" s="14"/>
      <c r="O54" s="29"/>
      <c r="P54" s="14"/>
      <c r="Q54" s="29"/>
      <c r="R54" s="14"/>
      <c r="S54" s="14"/>
      <c r="T54" s="32"/>
      <c r="U54" s="14"/>
      <c r="V54" s="28"/>
      <c r="X54" s="31"/>
    </row>
    <row r="55" spans="1:24" ht="15">
      <c r="A55" s="14"/>
      <c r="B55" s="26"/>
      <c r="C55" s="28"/>
      <c r="D55" s="28"/>
      <c r="E55" s="41"/>
      <c r="F55" s="14"/>
      <c r="G55" s="32"/>
      <c r="H55" s="14"/>
      <c r="I55" s="14"/>
      <c r="J55" s="42"/>
      <c r="K55" s="14"/>
      <c r="L55" s="32"/>
      <c r="M55" s="29"/>
      <c r="N55" s="14"/>
      <c r="O55" s="29"/>
      <c r="P55" s="14"/>
      <c r="Q55" s="29"/>
      <c r="R55" s="14"/>
      <c r="S55" s="14"/>
      <c r="T55" s="32"/>
      <c r="U55" s="14"/>
      <c r="V55" s="28"/>
      <c r="X55" s="31"/>
    </row>
    <row r="56" spans="1:24" ht="15">
      <c r="A56" s="14"/>
      <c r="B56" s="26"/>
      <c r="C56" s="28"/>
      <c r="D56" s="28"/>
      <c r="E56" s="41"/>
      <c r="F56" s="14"/>
      <c r="G56" s="32"/>
      <c r="H56" s="14"/>
      <c r="I56" s="14"/>
      <c r="J56" s="42"/>
      <c r="K56" s="14"/>
      <c r="L56" s="32"/>
      <c r="M56" s="29"/>
      <c r="N56" s="14"/>
      <c r="O56" s="29"/>
      <c r="P56" s="14"/>
      <c r="Q56" s="29"/>
      <c r="R56" s="14"/>
      <c r="S56" s="14"/>
      <c r="T56" s="32"/>
      <c r="U56" s="14"/>
      <c r="V56" s="28"/>
      <c r="X56" s="31"/>
    </row>
    <row r="57" spans="1:24" ht="15">
      <c r="A57" s="14"/>
      <c r="B57" s="26"/>
      <c r="C57" s="28"/>
      <c r="D57" s="28"/>
      <c r="E57" s="41"/>
      <c r="F57" s="14"/>
      <c r="G57" s="32"/>
      <c r="H57" s="14"/>
      <c r="I57" s="14"/>
      <c r="J57" s="42"/>
      <c r="K57" s="14"/>
      <c r="L57" s="32"/>
      <c r="M57" s="29"/>
      <c r="N57" s="14"/>
      <c r="O57" s="29"/>
      <c r="P57" s="14"/>
      <c r="Q57" s="29"/>
      <c r="R57" s="14"/>
      <c r="S57" s="14"/>
      <c r="T57" s="32"/>
      <c r="U57" s="14"/>
      <c r="V57" s="28"/>
      <c r="X57" s="31"/>
    </row>
    <row r="58" spans="1:24" ht="15">
      <c r="A58" s="11"/>
      <c r="B58" s="26"/>
      <c r="C58" s="28"/>
      <c r="D58" s="28"/>
      <c r="E58" s="41"/>
      <c r="F58" s="14"/>
      <c r="G58" s="32"/>
      <c r="H58" s="14"/>
      <c r="I58" s="14"/>
      <c r="J58" s="42"/>
      <c r="K58" s="14"/>
      <c r="L58" s="32"/>
      <c r="M58" s="29"/>
      <c r="N58" s="14"/>
      <c r="O58" s="29"/>
      <c r="P58" s="14"/>
      <c r="Q58" s="29"/>
      <c r="R58" s="14"/>
      <c r="S58" s="14"/>
      <c r="T58" s="32"/>
      <c r="U58" s="14"/>
      <c r="V58" s="28"/>
      <c r="X58" s="33"/>
    </row>
    <row r="59" spans="1:24" ht="15">
      <c r="A59" s="11"/>
      <c r="B59" s="26"/>
      <c r="C59" s="28"/>
      <c r="D59" s="28"/>
      <c r="E59" s="41"/>
      <c r="F59" s="14"/>
      <c r="G59" s="32"/>
      <c r="H59" s="14"/>
      <c r="I59" s="14"/>
      <c r="J59" s="42"/>
      <c r="K59" s="14"/>
      <c r="L59" s="32"/>
      <c r="M59" s="29"/>
      <c r="N59" s="14"/>
      <c r="O59" s="29"/>
      <c r="P59" s="14"/>
      <c r="Q59" s="29"/>
      <c r="R59" s="14"/>
      <c r="S59" s="14"/>
      <c r="T59" s="32"/>
      <c r="U59" s="14"/>
      <c r="V59" s="28"/>
      <c r="X59" s="31"/>
    </row>
    <row r="60" spans="1:22" ht="15">
      <c r="A60" s="11"/>
      <c r="B60" s="43"/>
      <c r="C60" s="23"/>
      <c r="D60" s="23"/>
      <c r="E60" s="23"/>
      <c r="F60" s="11"/>
      <c r="H60" s="11"/>
      <c r="I60" s="11"/>
      <c r="K60" s="11"/>
      <c r="S60" s="22"/>
      <c r="U60" s="22"/>
      <c r="V60" s="23"/>
    </row>
    <row r="61" spans="1:22" ht="15">
      <c r="A61" s="11"/>
      <c r="B61" s="43"/>
      <c r="C61" s="23"/>
      <c r="D61" s="23"/>
      <c r="E61" s="23"/>
      <c r="F61" s="11"/>
      <c r="H61" s="11"/>
      <c r="I61" s="11"/>
      <c r="K61" s="11"/>
      <c r="S61" s="22"/>
      <c r="U61" s="22"/>
      <c r="V61" s="23"/>
    </row>
    <row r="62" spans="1:22" ht="15">
      <c r="A62" s="11"/>
      <c r="B62" s="43"/>
      <c r="C62" s="23"/>
      <c r="D62" s="23"/>
      <c r="E62" s="23"/>
      <c r="F62" s="11"/>
      <c r="H62" s="11"/>
      <c r="I62" s="11"/>
      <c r="K62" s="11"/>
      <c r="S62" s="22"/>
      <c r="U62" s="22"/>
      <c r="V62" s="23"/>
    </row>
    <row r="63" spans="1:22" ht="15">
      <c r="A63" s="11"/>
      <c r="B63" s="43"/>
      <c r="C63" s="23"/>
      <c r="D63" s="23"/>
      <c r="E63" s="23"/>
      <c r="F63" s="11"/>
      <c r="H63" s="11"/>
      <c r="I63" s="11"/>
      <c r="K63" s="11"/>
      <c r="S63" s="22"/>
      <c r="U63" s="22"/>
      <c r="V63" s="23"/>
    </row>
    <row r="64" spans="1:22" ht="15">
      <c r="A64" s="11"/>
      <c r="B64" s="43"/>
      <c r="C64" s="23"/>
      <c r="D64" s="23"/>
      <c r="E64" s="23"/>
      <c r="F64" s="11"/>
      <c r="H64" s="11"/>
      <c r="I64" s="11"/>
      <c r="K64" s="11"/>
      <c r="S64" s="22"/>
      <c r="U64" s="22"/>
      <c r="V64" s="23"/>
    </row>
    <row r="65" spans="1:22" ht="15">
      <c r="A65" s="11"/>
      <c r="B65" s="43"/>
      <c r="C65" s="23"/>
      <c r="D65" s="23"/>
      <c r="E65" s="23"/>
      <c r="F65" s="11"/>
      <c r="H65" s="11"/>
      <c r="I65" s="11"/>
      <c r="K65" s="11"/>
      <c r="S65" s="22"/>
      <c r="U65" s="22"/>
      <c r="V65" s="23"/>
    </row>
    <row r="66" spans="2:22" ht="15">
      <c r="B66" s="43"/>
      <c r="C66" s="23"/>
      <c r="D66" s="23"/>
      <c r="E66" s="23"/>
      <c r="F66" s="11"/>
      <c r="H66" s="11"/>
      <c r="I66" s="11"/>
      <c r="K66" s="11"/>
      <c r="S66" s="22"/>
      <c r="U66" s="22"/>
      <c r="V66" s="23"/>
    </row>
    <row r="67" spans="2:22" ht="15">
      <c r="B67" s="43"/>
      <c r="C67" s="23"/>
      <c r="D67" s="23"/>
      <c r="E67" s="23"/>
      <c r="F67" s="11"/>
      <c r="H67" s="11"/>
      <c r="I67" s="11"/>
      <c r="K67" s="11"/>
      <c r="S67" s="22"/>
      <c r="U67" s="22"/>
      <c r="V67" s="23"/>
    </row>
    <row r="68" spans="19:22" ht="15">
      <c r="S68" s="22"/>
      <c r="U68" s="22"/>
      <c r="V68" s="23"/>
    </row>
    <row r="69" spans="19:22" ht="15">
      <c r="S69" s="22"/>
      <c r="U69" s="22"/>
      <c r="V69" s="23"/>
    </row>
    <row r="70" spans="19:22" ht="15">
      <c r="S70" s="22"/>
      <c r="U70" s="22"/>
      <c r="V70" s="23"/>
    </row>
    <row r="71" spans="19:22" ht="15">
      <c r="S71" s="22"/>
      <c r="U71" s="22"/>
      <c r="V71" s="23"/>
    </row>
    <row r="72" spans="19:22" ht="15">
      <c r="S72" s="22"/>
      <c r="U72" s="22"/>
      <c r="V72" s="23"/>
    </row>
    <row r="73" spans="19:22" ht="15">
      <c r="S73" s="22"/>
      <c r="U73" s="22"/>
      <c r="V73" s="23"/>
    </row>
    <row r="74" spans="19:22" ht="15">
      <c r="S74" s="22"/>
      <c r="U74" s="22"/>
      <c r="V74" s="23"/>
    </row>
    <row r="75" spans="19:22" ht="15">
      <c r="S75" s="22"/>
      <c r="U75" s="22"/>
      <c r="V75" s="23"/>
    </row>
    <row r="76" spans="19:22" ht="15">
      <c r="S76" s="22"/>
      <c r="U76" s="22"/>
      <c r="V76" s="23"/>
    </row>
    <row r="77" spans="19:22" ht="15">
      <c r="S77" s="22"/>
      <c r="U77" s="22"/>
      <c r="V77" s="23"/>
    </row>
    <row r="78" spans="19:22" ht="15">
      <c r="S78" s="22"/>
      <c r="U78" s="22"/>
      <c r="V78" s="23"/>
    </row>
    <row r="79" spans="19:22" ht="15">
      <c r="S79" s="22"/>
      <c r="U79" s="22"/>
      <c r="V79" s="23"/>
    </row>
    <row r="80" spans="19:22" ht="15">
      <c r="S80" s="22"/>
      <c r="U80" s="22"/>
      <c r="V80" s="23"/>
    </row>
    <row r="81" spans="19:22" ht="15">
      <c r="S81" s="22"/>
      <c r="U81" s="22"/>
      <c r="V81" s="23"/>
    </row>
    <row r="82" spans="19:22" ht="15">
      <c r="S82" s="22"/>
      <c r="U82" s="22"/>
      <c r="V82" s="23"/>
    </row>
    <row r="83" spans="19:22" ht="15">
      <c r="S83" s="22"/>
      <c r="U83" s="22"/>
      <c r="V83" s="23"/>
    </row>
    <row r="84" spans="19:22" ht="15">
      <c r="S84" s="22"/>
      <c r="U84" s="22"/>
      <c r="V84" s="23"/>
    </row>
    <row r="85" spans="19:22" ht="15">
      <c r="S85" s="22"/>
      <c r="U85" s="22"/>
      <c r="V85" s="23"/>
    </row>
    <row r="86" spans="19:22" ht="15">
      <c r="S86" s="22"/>
      <c r="U86" s="22"/>
      <c r="V86" s="23"/>
    </row>
    <row r="87" spans="19:22" ht="15">
      <c r="S87" s="22"/>
      <c r="U87" s="22"/>
      <c r="V87" s="23"/>
    </row>
    <row r="88" spans="19:22" ht="15">
      <c r="S88" s="22"/>
      <c r="U88" s="22"/>
      <c r="V88" s="23"/>
    </row>
    <row r="89" spans="19:22" ht="15">
      <c r="S89" s="22"/>
      <c r="U89" s="22"/>
      <c r="V89" s="23"/>
    </row>
    <row r="90" spans="19:22" ht="15">
      <c r="S90" s="22"/>
      <c r="U90" s="22"/>
      <c r="V90" s="23"/>
    </row>
    <row r="91" spans="19:22" ht="15">
      <c r="S91" s="22"/>
      <c r="U91" s="22"/>
      <c r="V91" s="23"/>
    </row>
    <row r="92" spans="19:22" ht="15">
      <c r="S92" s="22"/>
      <c r="U92" s="22"/>
      <c r="V92" s="23"/>
    </row>
    <row r="93" spans="19:22" ht="15">
      <c r="S93" s="22"/>
      <c r="U93" s="22"/>
      <c r="V93" s="23"/>
    </row>
    <row r="94" spans="19:22" ht="15">
      <c r="S94" s="22"/>
      <c r="U94" s="22"/>
      <c r="V94" s="23"/>
    </row>
    <row r="95" spans="19:22" ht="15">
      <c r="S95" s="22"/>
      <c r="U95" s="22"/>
      <c r="V95" s="23"/>
    </row>
    <row r="96" spans="19:22" ht="15">
      <c r="S96" s="22"/>
      <c r="U96" s="22"/>
      <c r="V96" s="23"/>
    </row>
    <row r="97" spans="19:22" ht="15">
      <c r="S97" s="22"/>
      <c r="U97" s="22"/>
      <c r="V97" s="23"/>
    </row>
    <row r="98" spans="19:22" ht="15">
      <c r="S98" s="22"/>
      <c r="U98" s="22"/>
      <c r="V98" s="23"/>
    </row>
  </sheetData>
  <sheetProtection/>
  <mergeCells count="1">
    <mergeCell ref="B2:C2"/>
  </mergeCells>
  <printOptions/>
  <pageMargins left="0.7" right="0.7" top="0.75" bottom="1" header="0.3" footer="0.3"/>
  <pageSetup firstPageNumber="44" useFirstPageNumber="1" fitToHeight="1" fitToWidth="1" horizontalDpi="600" verticalDpi="600" orientation="landscape" scale="48" r:id="rId1"/>
  <headerFooter alignWithMargins="0">
    <oddFooter>&amp;L&amp;"Tahoma,Regular"&amp;12For Internal Use Only
See Accompanying Notes to the Financial Statements&amp;CPage &amp;PC&amp;R&amp;D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8"/>
  <sheetViews>
    <sheetView zoomScale="115" zoomScaleNormal="115" zoomScalePageLayoutView="0" workbookViewId="0" topLeftCell="K29">
      <selection activeCell="T42" sqref="T42"/>
    </sheetView>
  </sheetViews>
  <sheetFormatPr defaultColWidth="9.140625" defaultRowHeight="12.75"/>
  <cols>
    <col min="1" max="1" width="1.57421875" style="19" customWidth="1"/>
    <col min="2" max="2" width="5.7109375" style="6" customWidth="1"/>
    <col min="3" max="3" width="12.140625" style="45" customWidth="1"/>
    <col min="4" max="4" width="10.28125" style="45" hidden="1" customWidth="1"/>
    <col min="5" max="5" width="38.57421875" style="45" customWidth="1"/>
    <col min="6" max="6" width="3.00390625" style="19" customWidth="1"/>
    <col min="7" max="7" width="23.7109375" style="44" customWidth="1"/>
    <col min="8" max="8" width="3.00390625" style="19" customWidth="1"/>
    <col min="9" max="9" width="10.28125" style="19" hidden="1" customWidth="1"/>
    <col min="10" max="10" width="21.421875" style="44" customWidth="1"/>
    <col min="11" max="11" width="3.00390625" style="19" customWidth="1"/>
    <col min="12" max="12" width="21.421875" style="44" customWidth="1"/>
    <col min="13" max="13" width="3.00390625" style="19" customWidth="1"/>
    <col min="14" max="14" width="21.28125" style="11" customWidth="1"/>
    <col min="15" max="15" width="3.00390625" style="19" customWidth="1"/>
    <col min="16" max="16" width="21.28125" style="11" customWidth="1"/>
    <col min="17" max="17" width="3.00390625" style="19" customWidth="1"/>
    <col min="18" max="18" width="21.28125" style="11" customWidth="1"/>
    <col min="19" max="19" width="3.00390625" style="19" customWidth="1"/>
    <col min="20" max="20" width="23.7109375" style="44" customWidth="1"/>
    <col min="21" max="21" width="5.00390625" style="19" customWidth="1"/>
    <col min="22" max="22" width="3.421875" style="45" customWidth="1"/>
    <col min="23" max="23" width="8.7109375" style="19" customWidth="1"/>
    <col min="24" max="24" width="10.140625" style="24" customWidth="1"/>
    <col min="25" max="25" width="13.57421875" style="19" hidden="1" customWidth="1"/>
  </cols>
  <sheetData>
    <row r="1" spans="1:25" ht="15">
      <c r="A1" s="1"/>
      <c r="B1" s="1" t="s">
        <v>116</v>
      </c>
      <c r="C1" s="1"/>
      <c r="D1" s="1"/>
      <c r="E1" s="2" t="s">
        <v>0</v>
      </c>
      <c r="F1" s="2"/>
      <c r="G1" s="3"/>
      <c r="H1" s="2"/>
      <c r="I1" s="2"/>
      <c r="J1" s="3"/>
      <c r="K1" s="2"/>
      <c r="L1" s="3"/>
      <c r="M1" s="2"/>
      <c r="N1" s="4"/>
      <c r="O1" s="2"/>
      <c r="P1" s="4"/>
      <c r="Q1" s="2"/>
      <c r="R1" s="4"/>
      <c r="S1" s="2"/>
      <c r="T1" s="3"/>
      <c r="U1" s="2"/>
      <c r="V1" s="2"/>
      <c r="W1" s="1"/>
      <c r="X1" s="5" t="s">
        <v>12</v>
      </c>
      <c r="Y1" s="6"/>
    </row>
    <row r="2" spans="1:25" ht="15">
      <c r="A2" s="7"/>
      <c r="B2" s="52" t="s">
        <v>13</v>
      </c>
      <c r="C2" s="52"/>
      <c r="D2" s="1"/>
      <c r="E2" s="2" t="s">
        <v>117</v>
      </c>
      <c r="F2" s="2"/>
      <c r="G2" s="3"/>
      <c r="H2" s="2"/>
      <c r="I2" s="2"/>
      <c r="J2" s="3"/>
      <c r="K2" s="2"/>
      <c r="L2" s="3"/>
      <c r="M2" s="2"/>
      <c r="N2" s="4"/>
      <c r="O2" s="2"/>
      <c r="P2" s="4"/>
      <c r="Q2" s="2"/>
      <c r="R2" s="4"/>
      <c r="S2" s="2"/>
      <c r="T2" s="3"/>
      <c r="U2" s="2"/>
      <c r="V2" s="2"/>
      <c r="W2" s="1"/>
      <c r="X2" s="5" t="s">
        <v>15</v>
      </c>
      <c r="Y2" s="6"/>
    </row>
    <row r="3" spans="1:25" ht="15">
      <c r="A3" s="7"/>
      <c r="B3" s="8"/>
      <c r="C3" s="1"/>
      <c r="D3" s="1"/>
      <c r="E3" s="2" t="s">
        <v>13</v>
      </c>
      <c r="F3" s="2"/>
      <c r="G3" s="3"/>
      <c r="H3" s="2"/>
      <c r="I3" s="2"/>
      <c r="J3" s="3"/>
      <c r="K3" s="2"/>
      <c r="L3" s="3"/>
      <c r="M3" s="2"/>
      <c r="N3" s="4"/>
      <c r="O3" s="2"/>
      <c r="P3" s="4"/>
      <c r="Q3" s="2"/>
      <c r="R3" s="4"/>
      <c r="S3" s="2"/>
      <c r="T3" s="3"/>
      <c r="U3" s="2"/>
      <c r="V3" s="2"/>
      <c r="W3" s="1"/>
      <c r="X3" s="5"/>
      <c r="Y3" s="6" t="s">
        <v>118</v>
      </c>
    </row>
    <row r="4" spans="1:25" ht="15">
      <c r="A4" s="9"/>
      <c r="B4" s="9"/>
      <c r="C4" s="9"/>
      <c r="D4" s="9"/>
      <c r="E4" s="9"/>
      <c r="F4" s="9"/>
      <c r="G4" s="10"/>
      <c r="H4" s="9"/>
      <c r="I4" s="9"/>
      <c r="J4" s="10"/>
      <c r="K4" s="9"/>
      <c r="L4" s="10"/>
      <c r="M4" s="9"/>
      <c r="N4" s="10"/>
      <c r="O4" s="9"/>
      <c r="P4" s="10"/>
      <c r="Q4" s="9"/>
      <c r="R4" s="10"/>
      <c r="S4" s="9"/>
      <c r="T4" s="10"/>
      <c r="U4" s="9"/>
      <c r="V4" s="9"/>
      <c r="W4" s="9"/>
      <c r="X4" s="9"/>
      <c r="Y4" s="1" t="s">
        <v>119</v>
      </c>
    </row>
    <row r="5" spans="1:25" ht="15">
      <c r="A5" s="11"/>
      <c r="B5" s="1"/>
      <c r="C5" s="1"/>
      <c r="D5" s="1"/>
      <c r="E5" s="2"/>
      <c r="F5" s="2"/>
      <c r="G5" s="12" t="s">
        <v>1</v>
      </c>
      <c r="H5" s="9"/>
      <c r="I5" s="9"/>
      <c r="J5" s="12"/>
      <c r="K5" s="9"/>
      <c r="L5" s="12" t="s">
        <v>2</v>
      </c>
      <c r="M5" s="9"/>
      <c r="N5" s="10"/>
      <c r="O5" s="9"/>
      <c r="P5" s="10"/>
      <c r="Q5" s="9"/>
      <c r="R5" s="10"/>
      <c r="S5" s="9"/>
      <c r="T5" s="12" t="s">
        <v>3</v>
      </c>
      <c r="U5" s="9"/>
      <c r="V5" s="9"/>
      <c r="W5" s="9"/>
      <c r="X5" s="9"/>
      <c r="Y5" s="13">
        <v>12</v>
      </c>
    </row>
    <row r="6" spans="1:25" ht="15">
      <c r="A6" s="14"/>
      <c r="B6" s="15"/>
      <c r="C6" s="15"/>
      <c r="D6" s="15"/>
      <c r="E6" s="15"/>
      <c r="F6" s="15"/>
      <c r="G6" s="16" t="s">
        <v>4</v>
      </c>
      <c r="H6" s="15"/>
      <c r="I6" s="15"/>
      <c r="J6" s="16" t="s">
        <v>5</v>
      </c>
      <c r="K6" s="15"/>
      <c r="L6" s="16" t="s">
        <v>5</v>
      </c>
      <c r="M6" s="15"/>
      <c r="N6" s="16" t="s">
        <v>6</v>
      </c>
      <c r="O6" s="15"/>
      <c r="P6" s="16" t="s">
        <v>7</v>
      </c>
      <c r="Q6" s="15"/>
      <c r="R6" s="16" t="s">
        <v>8</v>
      </c>
      <c r="S6" s="15"/>
      <c r="T6" s="16" t="s">
        <v>4</v>
      </c>
      <c r="U6" s="13"/>
      <c r="V6" s="17" t="s">
        <v>9</v>
      </c>
      <c r="W6" s="15"/>
      <c r="X6" s="18"/>
      <c r="Y6" s="19" t="s">
        <v>15</v>
      </c>
    </row>
    <row r="7" spans="1:25" ht="15">
      <c r="A7" s="14"/>
      <c r="B7" s="20"/>
      <c r="C7" s="21"/>
      <c r="D7" s="11"/>
      <c r="E7" s="11"/>
      <c r="F7" s="11"/>
      <c r="G7" s="11"/>
      <c r="H7" s="11"/>
      <c r="I7" s="11"/>
      <c r="J7" s="11"/>
      <c r="K7" s="11"/>
      <c r="L7" s="11"/>
      <c r="N7" s="22"/>
      <c r="P7" s="22"/>
      <c r="R7" s="22"/>
      <c r="S7" s="11"/>
      <c r="T7" s="11"/>
      <c r="U7" s="11"/>
      <c r="V7" s="23"/>
      <c r="Y7" s="25">
        <v>42278</v>
      </c>
    </row>
    <row r="8" spans="1:25" ht="15">
      <c r="A8" s="14"/>
      <c r="B8" s="26" t="s">
        <v>120</v>
      </c>
      <c r="C8" s="27"/>
      <c r="D8" s="28"/>
      <c r="E8" s="28"/>
      <c r="F8" s="14"/>
      <c r="G8" s="14"/>
      <c r="H8" s="14"/>
      <c r="I8" s="14"/>
      <c r="J8" s="14"/>
      <c r="K8" s="14"/>
      <c r="L8" s="14"/>
      <c r="M8" s="29"/>
      <c r="N8" s="30"/>
      <c r="O8" s="29"/>
      <c r="P8" s="30"/>
      <c r="Q8" s="29"/>
      <c r="R8" s="30"/>
      <c r="S8" s="14"/>
      <c r="T8" s="14"/>
      <c r="U8" s="14"/>
      <c r="V8" s="28"/>
      <c r="X8" s="31"/>
      <c r="Y8" s="25">
        <v>42643</v>
      </c>
    </row>
    <row r="9" spans="1:25" ht="15">
      <c r="A9" s="14"/>
      <c r="B9" s="26"/>
      <c r="C9" s="27" t="s">
        <v>121</v>
      </c>
      <c r="D9" s="28"/>
      <c r="E9" s="28" t="s">
        <v>122</v>
      </c>
      <c r="F9" s="14" t="s">
        <v>10</v>
      </c>
      <c r="G9" s="32">
        <v>4995506.580000016</v>
      </c>
      <c r="H9" s="14" t="s">
        <v>10</v>
      </c>
      <c r="I9" s="14"/>
      <c r="J9" s="32">
        <v>146027.24</v>
      </c>
      <c r="K9" s="14" t="s">
        <v>10</v>
      </c>
      <c r="L9" s="32">
        <v>0</v>
      </c>
      <c r="M9" s="29" t="s">
        <v>10</v>
      </c>
      <c r="N9" s="14">
        <v>0</v>
      </c>
      <c r="O9" s="29" t="s">
        <v>10</v>
      </c>
      <c r="P9" s="14">
        <v>0</v>
      </c>
      <c r="Q9" s="29" t="s">
        <v>10</v>
      </c>
      <c r="R9" s="14">
        <v>0</v>
      </c>
      <c r="S9" s="14" t="s">
        <v>10</v>
      </c>
      <c r="T9" s="32">
        <v>5141533.820000021</v>
      </c>
      <c r="U9" s="14"/>
      <c r="V9" s="28"/>
      <c r="X9" s="31"/>
      <c r="Y9" s="19" t="s">
        <v>21</v>
      </c>
    </row>
    <row r="10" spans="1:25" ht="15">
      <c r="A10" s="14"/>
      <c r="B10" s="26"/>
      <c r="C10" s="27" t="s">
        <v>123</v>
      </c>
      <c r="D10" s="28"/>
      <c r="E10" s="28" t="s">
        <v>124</v>
      </c>
      <c r="F10" s="14"/>
      <c r="G10" s="32">
        <f>3699651.40999998+3268.35</f>
        <v>3702919.75999998</v>
      </c>
      <c r="H10" s="14"/>
      <c r="I10" s="14"/>
      <c r="J10" s="32">
        <v>336599.04</v>
      </c>
      <c r="K10" s="14"/>
      <c r="L10" s="32">
        <v>0</v>
      </c>
      <c r="M10" s="29"/>
      <c r="N10" s="14">
        <v>-45398.38</v>
      </c>
      <c r="O10" s="29"/>
      <c r="P10" s="14">
        <v>-26645.38</v>
      </c>
      <c r="Q10" s="29"/>
      <c r="R10" s="14">
        <v>0</v>
      </c>
      <c r="S10" s="14"/>
      <c r="T10" s="32">
        <f>3964206.68999998+3268.35</f>
        <v>3967475.03999998</v>
      </c>
      <c r="U10" s="14"/>
      <c r="V10" s="28"/>
      <c r="X10" s="33"/>
      <c r="Y10" s="24" t="s">
        <v>13</v>
      </c>
    </row>
    <row r="11" spans="1:24" ht="15">
      <c r="A11" s="14"/>
      <c r="B11" s="26"/>
      <c r="C11" s="27" t="s">
        <v>125</v>
      </c>
      <c r="D11" s="28"/>
      <c r="E11" s="28" t="s">
        <v>126</v>
      </c>
      <c r="F11" s="14"/>
      <c r="G11" s="32">
        <v>346621.1600000025</v>
      </c>
      <c r="H11" s="14"/>
      <c r="I11" s="14"/>
      <c r="J11" s="32">
        <v>15621.41</v>
      </c>
      <c r="K11" s="14"/>
      <c r="L11" s="32">
        <v>0</v>
      </c>
      <c r="M11" s="29"/>
      <c r="N11" s="14">
        <v>0</v>
      </c>
      <c r="O11" s="29"/>
      <c r="P11" s="14">
        <v>0</v>
      </c>
      <c r="Q11" s="29"/>
      <c r="R11" s="14">
        <v>0</v>
      </c>
      <c r="S11" s="14"/>
      <c r="T11" s="32">
        <v>362242.57000000257</v>
      </c>
      <c r="U11" s="14"/>
      <c r="V11" s="28"/>
      <c r="X11" s="31"/>
    </row>
    <row r="12" spans="1:24" ht="15">
      <c r="A12" s="14"/>
      <c r="B12" s="26"/>
      <c r="C12" s="27" t="s">
        <v>127</v>
      </c>
      <c r="D12" s="28"/>
      <c r="E12" s="28" t="s">
        <v>128</v>
      </c>
      <c r="F12" s="14"/>
      <c r="G12" s="32">
        <v>8033670.31999996</v>
      </c>
      <c r="H12" s="14"/>
      <c r="I12" s="14"/>
      <c r="J12" s="32">
        <v>535720.36</v>
      </c>
      <c r="K12" s="14"/>
      <c r="L12" s="32">
        <v>0</v>
      </c>
      <c r="M12" s="29"/>
      <c r="N12" s="14">
        <v>0</v>
      </c>
      <c r="O12" s="29"/>
      <c r="P12" s="14">
        <v>0</v>
      </c>
      <c r="Q12" s="29"/>
      <c r="R12" s="14">
        <v>0</v>
      </c>
      <c r="S12" s="14"/>
      <c r="T12" s="32">
        <v>8569390.679999955</v>
      </c>
      <c r="U12" s="14"/>
      <c r="V12" s="28"/>
      <c r="X12" s="31"/>
    </row>
    <row r="13" spans="1:24" ht="15">
      <c r="A13" s="14"/>
      <c r="B13" s="26"/>
      <c r="C13" s="27"/>
      <c r="D13" s="28"/>
      <c r="E13" s="28"/>
      <c r="F13" s="14"/>
      <c r="G13" s="32"/>
      <c r="H13" s="14"/>
      <c r="I13" s="14"/>
      <c r="J13" s="32"/>
      <c r="K13" s="14"/>
      <c r="L13" s="32"/>
      <c r="M13" s="29"/>
      <c r="N13" s="14"/>
      <c r="O13" s="29"/>
      <c r="P13" s="14"/>
      <c r="Q13" s="29"/>
      <c r="R13" s="14"/>
      <c r="S13" s="14"/>
      <c r="T13" s="32"/>
      <c r="U13" s="14"/>
      <c r="V13" s="28"/>
      <c r="X13" s="31"/>
    </row>
    <row r="14" spans="1:24" ht="15">
      <c r="A14" s="14"/>
      <c r="B14" s="26" t="s">
        <v>129</v>
      </c>
      <c r="C14" s="28"/>
      <c r="D14" s="28"/>
      <c r="E14" s="28"/>
      <c r="F14" s="14"/>
      <c r="G14" s="32"/>
      <c r="H14" s="14"/>
      <c r="I14" s="14"/>
      <c r="J14" s="32"/>
      <c r="K14" s="14"/>
      <c r="L14" s="32"/>
      <c r="M14" s="29"/>
      <c r="N14" s="14"/>
      <c r="O14" s="29"/>
      <c r="P14" s="14"/>
      <c r="Q14" s="29"/>
      <c r="R14" s="14"/>
      <c r="S14" s="14"/>
      <c r="T14" s="32"/>
      <c r="U14" s="14"/>
      <c r="V14" s="28"/>
      <c r="X14" s="31"/>
    </row>
    <row r="15" spans="1:24" ht="15">
      <c r="A15" s="14"/>
      <c r="B15" s="26"/>
      <c r="C15" s="28" t="s">
        <v>130</v>
      </c>
      <c r="D15" s="28"/>
      <c r="E15" s="28" t="s">
        <v>20</v>
      </c>
      <c r="F15" s="14"/>
      <c r="G15" s="32">
        <v>852117.5900000008</v>
      </c>
      <c r="H15" s="14"/>
      <c r="I15" s="14"/>
      <c r="J15" s="32">
        <v>59375.25</v>
      </c>
      <c r="K15" s="14"/>
      <c r="L15" s="32">
        <v>0</v>
      </c>
      <c r="M15" s="29"/>
      <c r="N15" s="14">
        <v>0</v>
      </c>
      <c r="O15" s="29"/>
      <c r="P15" s="14">
        <v>0</v>
      </c>
      <c r="Q15" s="29"/>
      <c r="R15" s="14">
        <v>0</v>
      </c>
      <c r="S15" s="14"/>
      <c r="T15" s="32">
        <v>911492.84</v>
      </c>
      <c r="U15" s="14"/>
      <c r="V15" s="28"/>
      <c r="X15" s="31"/>
    </row>
    <row r="16" spans="1:24" ht="15">
      <c r="A16" s="14"/>
      <c r="B16" s="26"/>
      <c r="C16" s="28" t="s">
        <v>131</v>
      </c>
      <c r="D16" s="28"/>
      <c r="E16" s="28" t="s">
        <v>132</v>
      </c>
      <c r="F16" s="14"/>
      <c r="G16" s="32">
        <v>6994259.43999997</v>
      </c>
      <c r="H16" s="14"/>
      <c r="I16" s="14"/>
      <c r="J16" s="32">
        <v>456384.13</v>
      </c>
      <c r="K16" s="14"/>
      <c r="L16" s="32">
        <v>0</v>
      </c>
      <c r="M16" s="29"/>
      <c r="N16" s="14">
        <v>-323402.02</v>
      </c>
      <c r="O16" s="29"/>
      <c r="P16" s="14">
        <v>-80661.32</v>
      </c>
      <c r="Q16" s="29"/>
      <c r="R16" s="14">
        <v>0</v>
      </c>
      <c r="S16" s="14"/>
      <c r="T16" s="32">
        <v>7046580.229999963</v>
      </c>
      <c r="U16" s="14"/>
      <c r="V16" s="28"/>
      <c r="X16" s="31"/>
    </row>
    <row r="17" spans="1:24" ht="15">
      <c r="A17" s="14"/>
      <c r="B17" s="26"/>
      <c r="C17" s="28" t="s">
        <v>133</v>
      </c>
      <c r="D17" s="28"/>
      <c r="E17" s="28" t="s">
        <v>134</v>
      </c>
      <c r="F17" s="14"/>
      <c r="G17" s="32">
        <v>151900.0299999995</v>
      </c>
      <c r="H17" s="14"/>
      <c r="I17" s="14"/>
      <c r="J17" s="32">
        <v>11854.1</v>
      </c>
      <c r="K17" s="14"/>
      <c r="L17" s="32">
        <v>0</v>
      </c>
      <c r="M17" s="29"/>
      <c r="N17" s="14">
        <v>0</v>
      </c>
      <c r="O17" s="29"/>
      <c r="P17" s="14">
        <v>0</v>
      </c>
      <c r="Q17" s="29"/>
      <c r="R17" s="14">
        <v>0</v>
      </c>
      <c r="S17" s="14"/>
      <c r="T17" s="32">
        <v>163754.12999999945</v>
      </c>
      <c r="U17" s="14"/>
      <c r="V17" s="28"/>
      <c r="X17" s="31"/>
    </row>
    <row r="18" spans="1:24" ht="15">
      <c r="A18" s="14"/>
      <c r="B18" s="26"/>
      <c r="C18" s="28"/>
      <c r="D18" s="28"/>
      <c r="E18" s="28"/>
      <c r="F18" s="14"/>
      <c r="G18" s="32"/>
      <c r="H18" s="14"/>
      <c r="I18" s="14"/>
      <c r="J18" s="32"/>
      <c r="K18" s="14"/>
      <c r="L18" s="32"/>
      <c r="M18" s="29"/>
      <c r="N18" s="14"/>
      <c r="O18" s="29"/>
      <c r="P18" s="14"/>
      <c r="Q18" s="29"/>
      <c r="R18" s="14"/>
      <c r="S18" s="14"/>
      <c r="T18" s="32"/>
      <c r="U18" s="14"/>
      <c r="V18" s="28"/>
      <c r="X18" s="33"/>
    </row>
    <row r="19" spans="1:24" ht="15">
      <c r="A19" s="14"/>
      <c r="B19" s="26" t="s">
        <v>135</v>
      </c>
      <c r="C19" s="28"/>
      <c r="D19" s="28"/>
      <c r="E19" s="28"/>
      <c r="F19" s="14"/>
      <c r="G19" s="32"/>
      <c r="H19" s="14"/>
      <c r="I19" s="14"/>
      <c r="J19" s="32"/>
      <c r="K19" s="14"/>
      <c r="L19" s="32"/>
      <c r="M19" s="29"/>
      <c r="N19" s="14"/>
      <c r="O19" s="29"/>
      <c r="P19" s="14"/>
      <c r="Q19" s="29"/>
      <c r="R19" s="14"/>
      <c r="S19" s="14"/>
      <c r="T19" s="32"/>
      <c r="U19" s="14"/>
      <c r="V19" s="28"/>
      <c r="X19" s="31"/>
    </row>
    <row r="20" spans="1:24" ht="15">
      <c r="A20" s="14"/>
      <c r="B20" s="26"/>
      <c r="C20" s="28" t="s">
        <v>136</v>
      </c>
      <c r="D20" s="28"/>
      <c r="E20" s="28" t="s">
        <v>20</v>
      </c>
      <c r="F20" s="14"/>
      <c r="G20" s="32">
        <v>2124522.7400000053</v>
      </c>
      <c r="H20" s="14"/>
      <c r="I20" s="14"/>
      <c r="J20" s="32">
        <v>172877.51</v>
      </c>
      <c r="K20" s="14"/>
      <c r="L20" s="32">
        <v>0</v>
      </c>
      <c r="M20" s="29"/>
      <c r="N20" s="14">
        <v>0</v>
      </c>
      <c r="O20" s="29"/>
      <c r="P20" s="14">
        <v>0</v>
      </c>
      <c r="Q20" s="29"/>
      <c r="R20" s="14">
        <v>0</v>
      </c>
      <c r="S20" s="14"/>
      <c r="T20" s="32">
        <v>2297400.250000005</v>
      </c>
      <c r="U20" s="14"/>
      <c r="V20" s="28"/>
      <c r="X20" s="31"/>
    </row>
    <row r="21" spans="1:24" ht="15">
      <c r="A21" s="34"/>
      <c r="B21" s="26"/>
      <c r="C21" s="28" t="s">
        <v>137</v>
      </c>
      <c r="D21" s="28"/>
      <c r="E21" s="28" t="s">
        <v>138</v>
      </c>
      <c r="F21" s="14"/>
      <c r="G21" s="32">
        <v>10089533.220000047</v>
      </c>
      <c r="H21" s="14"/>
      <c r="I21" s="14"/>
      <c r="J21" s="32">
        <v>902892.91</v>
      </c>
      <c r="K21" s="14"/>
      <c r="L21" s="32">
        <v>0</v>
      </c>
      <c r="M21" s="29"/>
      <c r="N21" s="14">
        <v>-115962.05</v>
      </c>
      <c r="O21" s="29"/>
      <c r="P21" s="14">
        <v>-22582.45</v>
      </c>
      <c r="Q21" s="29"/>
      <c r="R21" s="14">
        <v>0</v>
      </c>
      <c r="S21" s="14"/>
      <c r="T21" s="32">
        <v>10853881.63000005</v>
      </c>
      <c r="U21" s="14"/>
      <c r="V21" s="28"/>
      <c r="X21" s="31"/>
    </row>
    <row r="22" spans="1:24" ht="15">
      <c r="A22" s="14"/>
      <c r="B22" s="26"/>
      <c r="C22" s="28"/>
      <c r="D22" s="28"/>
      <c r="E22" s="28"/>
      <c r="F22" s="14"/>
      <c r="G22" s="32"/>
      <c r="H22" s="14"/>
      <c r="I22" s="14"/>
      <c r="J22" s="32"/>
      <c r="K22" s="14"/>
      <c r="L22" s="32"/>
      <c r="M22" s="29"/>
      <c r="N22" s="14"/>
      <c r="O22" s="29"/>
      <c r="P22" s="14"/>
      <c r="Q22" s="29"/>
      <c r="R22" s="14"/>
      <c r="S22" s="14"/>
      <c r="T22" s="32"/>
      <c r="U22" s="14"/>
      <c r="V22" s="28"/>
      <c r="X22" s="31"/>
    </row>
    <row r="23" spans="1:24" ht="15">
      <c r="A23" s="14"/>
      <c r="B23" s="26" t="s">
        <v>79</v>
      </c>
      <c r="C23" s="28"/>
      <c r="D23" s="28"/>
      <c r="E23" s="28"/>
      <c r="F23" s="34"/>
      <c r="G23" s="32"/>
      <c r="H23" s="14"/>
      <c r="I23" s="14"/>
      <c r="J23" s="32"/>
      <c r="K23" s="34"/>
      <c r="L23" s="32"/>
      <c r="M23" s="29"/>
      <c r="N23" s="14"/>
      <c r="O23" s="29"/>
      <c r="P23" s="14"/>
      <c r="Q23" s="29"/>
      <c r="R23" s="14"/>
      <c r="S23" s="34"/>
      <c r="T23" s="32"/>
      <c r="U23" s="34"/>
      <c r="V23" s="28"/>
      <c r="X23" s="31"/>
    </row>
    <row r="24" spans="1:24" ht="15">
      <c r="A24" s="35"/>
      <c r="B24" s="26"/>
      <c r="C24" s="28" t="s">
        <v>139</v>
      </c>
      <c r="D24" s="28"/>
      <c r="E24" s="28" t="s">
        <v>20</v>
      </c>
      <c r="F24" s="14"/>
      <c r="G24" s="32">
        <v>3869.6100000000106</v>
      </c>
      <c r="H24" s="14"/>
      <c r="I24" s="14"/>
      <c r="J24" s="32">
        <v>397.05</v>
      </c>
      <c r="K24" s="14"/>
      <c r="L24" s="32">
        <v>0</v>
      </c>
      <c r="M24" s="29"/>
      <c r="N24" s="14">
        <v>0</v>
      </c>
      <c r="O24" s="29"/>
      <c r="P24" s="14">
        <v>0</v>
      </c>
      <c r="Q24" s="29"/>
      <c r="R24" s="14">
        <v>0</v>
      </c>
      <c r="S24" s="14"/>
      <c r="T24" s="32">
        <v>4266.660000000013</v>
      </c>
      <c r="U24" s="14"/>
      <c r="V24" s="28"/>
      <c r="X24" s="31"/>
    </row>
    <row r="25" spans="1:25" ht="15">
      <c r="A25" s="35"/>
      <c r="B25" s="26"/>
      <c r="C25" s="28" t="s">
        <v>140</v>
      </c>
      <c r="D25" s="28"/>
      <c r="E25" s="28" t="s">
        <v>141</v>
      </c>
      <c r="F25" s="14"/>
      <c r="G25" s="32">
        <v>1008865.84</v>
      </c>
      <c r="H25" s="14"/>
      <c r="I25" s="14"/>
      <c r="J25" s="32">
        <v>175414.46</v>
      </c>
      <c r="K25" s="14"/>
      <c r="L25" s="32">
        <v>0</v>
      </c>
      <c r="M25" s="29"/>
      <c r="N25" s="14">
        <v>0</v>
      </c>
      <c r="O25" s="29"/>
      <c r="P25" s="14">
        <v>0</v>
      </c>
      <c r="Q25" s="29"/>
      <c r="R25" s="14">
        <v>0</v>
      </c>
      <c r="S25" s="14"/>
      <c r="T25" s="32">
        <v>1184280.3</v>
      </c>
      <c r="U25" s="14"/>
      <c r="V25" s="28"/>
      <c r="X25" s="31"/>
      <c r="Y25" s="7"/>
    </row>
    <row r="26" spans="1:25" ht="15">
      <c r="A26" s="14"/>
      <c r="B26" s="26"/>
      <c r="C26" s="28" t="s">
        <v>80</v>
      </c>
      <c r="D26" s="28"/>
      <c r="E26" s="28" t="s">
        <v>81</v>
      </c>
      <c r="F26" s="14"/>
      <c r="G26" s="32">
        <v>20347525.009999894</v>
      </c>
      <c r="H26" s="14"/>
      <c r="I26" s="14"/>
      <c r="J26" s="32">
        <v>1216069.59</v>
      </c>
      <c r="K26" s="14"/>
      <c r="L26" s="32">
        <v>0</v>
      </c>
      <c r="M26" s="36"/>
      <c r="N26" s="14">
        <v>-152499.96</v>
      </c>
      <c r="O26" s="36"/>
      <c r="P26" s="14">
        <v>-264211.53</v>
      </c>
      <c r="Q26" s="36"/>
      <c r="R26" s="14">
        <v>0</v>
      </c>
      <c r="S26" s="14"/>
      <c r="T26" s="32">
        <v>21146883.10999988</v>
      </c>
      <c r="U26" s="14"/>
      <c r="V26" s="28"/>
      <c r="W26" s="37"/>
      <c r="X26" s="38"/>
      <c r="Y26" s="13"/>
    </row>
    <row r="27" spans="1:24" ht="15">
      <c r="A27" s="14"/>
      <c r="B27" s="26"/>
      <c r="C27" s="28" t="s">
        <v>142</v>
      </c>
      <c r="D27" s="28"/>
      <c r="E27" s="28" t="s">
        <v>60</v>
      </c>
      <c r="F27" s="14"/>
      <c r="G27" s="32">
        <v>21050211.70000008</v>
      </c>
      <c r="H27" s="14"/>
      <c r="I27" s="14"/>
      <c r="J27" s="32">
        <v>920059.26</v>
      </c>
      <c r="K27" s="14"/>
      <c r="L27" s="32">
        <v>0</v>
      </c>
      <c r="M27" s="36"/>
      <c r="N27" s="14">
        <v>-87942.41</v>
      </c>
      <c r="O27" s="36"/>
      <c r="P27" s="14">
        <v>-12009.92</v>
      </c>
      <c r="Q27" s="36"/>
      <c r="R27" s="14">
        <v>0</v>
      </c>
      <c r="S27" s="14"/>
      <c r="T27" s="32">
        <v>21870318.630000096</v>
      </c>
      <c r="U27" s="14"/>
      <c r="V27" s="28"/>
      <c r="W27" s="39"/>
      <c r="X27" s="40"/>
    </row>
    <row r="28" spans="1:24" ht="15">
      <c r="A28" s="14"/>
      <c r="B28" s="26"/>
      <c r="C28" s="28" t="s">
        <v>143</v>
      </c>
      <c r="D28" s="28"/>
      <c r="E28" s="28" t="s">
        <v>62</v>
      </c>
      <c r="F28" s="14"/>
      <c r="G28" s="32">
        <v>553903.6399999954</v>
      </c>
      <c r="H28" s="14"/>
      <c r="I28" s="14"/>
      <c r="J28" s="32">
        <v>105768.99</v>
      </c>
      <c r="K28" s="14"/>
      <c r="L28" s="32">
        <v>0</v>
      </c>
      <c r="M28" s="29"/>
      <c r="N28" s="14">
        <v>0</v>
      </c>
      <c r="O28" s="29"/>
      <c r="P28" s="14">
        <v>0</v>
      </c>
      <c r="Q28" s="29"/>
      <c r="R28" s="14">
        <v>0</v>
      </c>
      <c r="S28" s="14"/>
      <c r="T28" s="32">
        <v>659672.6299999951</v>
      </c>
      <c r="U28" s="14"/>
      <c r="V28" s="28"/>
      <c r="X28" s="31"/>
    </row>
    <row r="29" spans="1:24" ht="15">
      <c r="A29" s="14"/>
      <c r="B29" s="26"/>
      <c r="C29" s="28" t="s">
        <v>144</v>
      </c>
      <c r="D29" s="28"/>
      <c r="E29" s="41" t="s">
        <v>106</v>
      </c>
      <c r="F29" s="14"/>
      <c r="G29" s="32">
        <v>4301111.329999978</v>
      </c>
      <c r="H29" s="14"/>
      <c r="I29" s="14"/>
      <c r="J29" s="42">
        <v>223447.71</v>
      </c>
      <c r="K29" s="14"/>
      <c r="L29" s="32">
        <v>0</v>
      </c>
      <c r="M29" s="29"/>
      <c r="N29" s="14">
        <v>-10012.53</v>
      </c>
      <c r="O29" s="29"/>
      <c r="P29" s="14">
        <v>2126.43</v>
      </c>
      <c r="Q29" s="29"/>
      <c r="R29" s="14">
        <v>0</v>
      </c>
      <c r="S29" s="14"/>
      <c r="T29" s="32">
        <v>4516672.939999976</v>
      </c>
      <c r="U29" s="14"/>
      <c r="V29" s="28"/>
      <c r="X29" s="31"/>
    </row>
    <row r="30" spans="1:24" ht="15">
      <c r="A30" s="14"/>
      <c r="B30" s="26"/>
      <c r="C30" s="28" t="s">
        <v>145</v>
      </c>
      <c r="D30" s="28"/>
      <c r="E30" s="28" t="s">
        <v>146</v>
      </c>
      <c r="F30" s="14"/>
      <c r="G30" s="32">
        <v>3170349.440000019</v>
      </c>
      <c r="H30" s="14"/>
      <c r="I30" s="14"/>
      <c r="J30" s="32">
        <v>154902.62</v>
      </c>
      <c r="K30" s="14"/>
      <c r="L30" s="32">
        <v>0</v>
      </c>
      <c r="M30" s="29"/>
      <c r="N30" s="14">
        <v>-20175.66</v>
      </c>
      <c r="O30" s="29"/>
      <c r="P30" s="14">
        <v>-7138.6</v>
      </c>
      <c r="Q30" s="29"/>
      <c r="R30" s="14">
        <v>0</v>
      </c>
      <c r="S30" s="14"/>
      <c r="T30" s="32">
        <v>3297937.8000000105</v>
      </c>
      <c r="U30" s="14"/>
      <c r="V30" s="28"/>
      <c r="X30" s="31"/>
    </row>
    <row r="31" spans="1:24" ht="15">
      <c r="A31" s="14"/>
      <c r="B31" s="26"/>
      <c r="C31" s="28"/>
      <c r="D31" s="28"/>
      <c r="E31" s="28"/>
      <c r="F31" s="14"/>
      <c r="G31" s="32"/>
      <c r="H31" s="14"/>
      <c r="I31" s="14"/>
      <c r="J31" s="32"/>
      <c r="K31" s="14"/>
      <c r="L31" s="32"/>
      <c r="M31" s="29"/>
      <c r="N31" s="14"/>
      <c r="O31" s="29"/>
      <c r="P31" s="14"/>
      <c r="Q31" s="29"/>
      <c r="R31" s="14"/>
      <c r="S31" s="14"/>
      <c r="T31" s="32"/>
      <c r="U31" s="14"/>
      <c r="V31" s="28"/>
      <c r="X31" s="31"/>
    </row>
    <row r="32" spans="1:24" ht="15">
      <c r="A32" s="14"/>
      <c r="B32" s="26" t="s">
        <v>65</v>
      </c>
      <c r="C32" s="28"/>
      <c r="D32" s="28"/>
      <c r="E32" s="41"/>
      <c r="F32" s="14"/>
      <c r="G32" s="32"/>
      <c r="H32" s="14"/>
      <c r="I32" s="14"/>
      <c r="J32" s="42"/>
      <c r="K32" s="14"/>
      <c r="L32" s="32"/>
      <c r="M32" s="29"/>
      <c r="N32" s="14"/>
      <c r="O32" s="29"/>
      <c r="P32" s="14"/>
      <c r="Q32" s="29"/>
      <c r="R32" s="14"/>
      <c r="S32" s="14"/>
      <c r="T32" s="32"/>
      <c r="U32" s="14"/>
      <c r="V32" s="28"/>
      <c r="X32" s="31"/>
    </row>
    <row r="33" spans="1:24" ht="15">
      <c r="A33" s="14"/>
      <c r="B33" s="26"/>
      <c r="C33" s="28" t="s">
        <v>147</v>
      </c>
      <c r="D33" s="28"/>
      <c r="E33" s="41" t="s">
        <v>20</v>
      </c>
      <c r="F33" s="14"/>
      <c r="G33" s="32">
        <v>170890.81</v>
      </c>
      <c r="H33" s="14"/>
      <c r="I33" s="14"/>
      <c r="J33" s="42">
        <v>7977.04</v>
      </c>
      <c r="K33" s="14"/>
      <c r="L33" s="32">
        <v>0</v>
      </c>
      <c r="M33" s="29"/>
      <c r="N33" s="14">
        <v>0</v>
      </c>
      <c r="O33" s="29"/>
      <c r="P33" s="14">
        <v>0</v>
      </c>
      <c r="Q33" s="29"/>
      <c r="R33" s="14">
        <v>0</v>
      </c>
      <c r="S33" s="14"/>
      <c r="T33" s="32">
        <v>178867.85</v>
      </c>
      <c r="U33" s="14"/>
      <c r="V33" s="28"/>
      <c r="X33" s="31"/>
    </row>
    <row r="34" spans="1:24" ht="15">
      <c r="A34" s="14"/>
      <c r="B34" s="26"/>
      <c r="C34" s="28" t="s">
        <v>148</v>
      </c>
      <c r="D34" s="28"/>
      <c r="E34" s="41" t="s">
        <v>68</v>
      </c>
      <c r="F34" s="14"/>
      <c r="G34" s="32">
        <v>82218.83999999994</v>
      </c>
      <c r="H34" s="14"/>
      <c r="I34" s="14"/>
      <c r="J34" s="42">
        <v>15092.61</v>
      </c>
      <c r="K34" s="14"/>
      <c r="L34" s="32">
        <v>0</v>
      </c>
      <c r="M34" s="29"/>
      <c r="N34" s="14">
        <v>0</v>
      </c>
      <c r="O34" s="29"/>
      <c r="P34" s="14">
        <v>0</v>
      </c>
      <c r="Q34" s="29"/>
      <c r="R34" s="14">
        <v>0</v>
      </c>
      <c r="S34" s="14"/>
      <c r="T34" s="32">
        <v>97311.44999999992</v>
      </c>
      <c r="U34" s="14"/>
      <c r="V34" s="28"/>
      <c r="X34" s="31"/>
    </row>
    <row r="35" spans="1:24" ht="15">
      <c r="A35" s="14"/>
      <c r="B35" s="26"/>
      <c r="C35" s="28" t="s">
        <v>149</v>
      </c>
      <c r="D35" s="28"/>
      <c r="E35" s="28" t="s">
        <v>70</v>
      </c>
      <c r="F35" s="14"/>
      <c r="G35" s="32">
        <v>4363489.84</v>
      </c>
      <c r="H35" s="14"/>
      <c r="I35" s="14"/>
      <c r="J35" s="32">
        <v>0</v>
      </c>
      <c r="K35" s="14"/>
      <c r="L35" s="32">
        <v>442249.83</v>
      </c>
      <c r="M35" s="29"/>
      <c r="N35" s="14">
        <v>-239077.48</v>
      </c>
      <c r="O35" s="29"/>
      <c r="P35" s="14">
        <v>0</v>
      </c>
      <c r="Q35" s="29"/>
      <c r="R35" s="14">
        <v>180688.33</v>
      </c>
      <c r="S35" s="14"/>
      <c r="T35" s="32">
        <v>4747350.520000005</v>
      </c>
      <c r="U35" s="14"/>
      <c r="V35" s="28"/>
      <c r="X35" s="31"/>
    </row>
    <row r="36" spans="1:24" ht="15">
      <c r="A36" s="14"/>
      <c r="B36" s="26"/>
      <c r="C36" s="28" t="s">
        <v>150</v>
      </c>
      <c r="D36" s="28"/>
      <c r="E36" s="28" t="s">
        <v>72</v>
      </c>
      <c r="F36" s="14"/>
      <c r="G36" s="32">
        <v>9987.660000000107</v>
      </c>
      <c r="H36" s="14"/>
      <c r="I36" s="14"/>
      <c r="J36" s="32">
        <v>663.75</v>
      </c>
      <c r="K36" s="14"/>
      <c r="L36" s="32">
        <v>0</v>
      </c>
      <c r="M36" s="29"/>
      <c r="N36" s="14">
        <v>0</v>
      </c>
      <c r="O36" s="29"/>
      <c r="P36" s="14">
        <v>0</v>
      </c>
      <c r="Q36" s="29"/>
      <c r="R36" s="14">
        <v>0</v>
      </c>
      <c r="S36" s="14"/>
      <c r="T36" s="32">
        <v>10651.410000000122</v>
      </c>
      <c r="U36" s="14"/>
      <c r="V36" s="28"/>
      <c r="X36" s="31"/>
    </row>
    <row r="37" spans="1:24" ht="15">
      <c r="A37" s="14"/>
      <c r="B37" s="26"/>
      <c r="C37" s="28" t="s">
        <v>151</v>
      </c>
      <c r="D37" s="28"/>
      <c r="E37" s="41" t="s">
        <v>74</v>
      </c>
      <c r="F37" s="14"/>
      <c r="G37" s="32">
        <v>163104.33000000112</v>
      </c>
      <c r="H37" s="14"/>
      <c r="I37" s="14"/>
      <c r="J37" s="42">
        <v>4947.56</v>
      </c>
      <c r="K37" s="14"/>
      <c r="L37" s="32">
        <v>0</v>
      </c>
      <c r="M37" s="29"/>
      <c r="N37" s="14">
        <v>-7934.1</v>
      </c>
      <c r="O37" s="29"/>
      <c r="P37" s="14">
        <v>0</v>
      </c>
      <c r="Q37" s="29"/>
      <c r="R37" s="14">
        <v>0</v>
      </c>
      <c r="S37" s="14"/>
      <c r="T37" s="32">
        <v>160117.79000000108</v>
      </c>
      <c r="U37" s="14"/>
      <c r="V37" s="28"/>
      <c r="X37" s="31"/>
    </row>
    <row r="38" spans="1:24" ht="15">
      <c r="A38" s="14"/>
      <c r="B38" s="26"/>
      <c r="C38" s="28" t="s">
        <v>152</v>
      </c>
      <c r="D38" s="28"/>
      <c r="E38" s="28" t="s">
        <v>76</v>
      </c>
      <c r="F38" s="14"/>
      <c r="G38" s="32">
        <v>297532.99</v>
      </c>
      <c r="H38" s="14"/>
      <c r="I38" s="14"/>
      <c r="J38" s="32">
        <v>34595.61</v>
      </c>
      <c r="K38" s="14"/>
      <c r="L38" s="32">
        <v>0</v>
      </c>
      <c r="M38" s="29"/>
      <c r="N38" s="14">
        <v>-61912.78</v>
      </c>
      <c r="O38" s="29"/>
      <c r="P38" s="14">
        <v>0</v>
      </c>
      <c r="Q38" s="29"/>
      <c r="R38" s="14">
        <v>0</v>
      </c>
      <c r="S38" s="14"/>
      <c r="T38" s="32">
        <v>270215.82</v>
      </c>
      <c r="U38" s="14"/>
      <c r="V38" s="28"/>
      <c r="X38" s="31"/>
    </row>
    <row r="39" spans="1:24" ht="15">
      <c r="A39" s="14"/>
      <c r="B39" s="26"/>
      <c r="C39" s="28" t="s">
        <v>153</v>
      </c>
      <c r="D39" s="28"/>
      <c r="E39" s="28" t="s">
        <v>78</v>
      </c>
      <c r="F39" s="14"/>
      <c r="G39" s="32">
        <v>24418.19</v>
      </c>
      <c r="H39" s="14"/>
      <c r="I39" s="14"/>
      <c r="J39" s="32">
        <v>0</v>
      </c>
      <c r="K39" s="14"/>
      <c r="L39" s="32">
        <v>0</v>
      </c>
      <c r="M39" s="29"/>
      <c r="N39" s="14">
        <v>0</v>
      </c>
      <c r="O39" s="29"/>
      <c r="P39" s="14">
        <v>0</v>
      </c>
      <c r="Q39" s="29"/>
      <c r="R39" s="14">
        <v>0</v>
      </c>
      <c r="S39" s="14"/>
      <c r="T39" s="32">
        <v>24418.19</v>
      </c>
      <c r="U39" s="14"/>
      <c r="V39" s="28"/>
      <c r="X39" s="31"/>
    </row>
    <row r="40" spans="1:24" ht="15">
      <c r="A40" s="14"/>
      <c r="B40" s="26"/>
      <c r="C40" s="28" t="s">
        <v>154</v>
      </c>
      <c r="D40" s="28"/>
      <c r="E40" s="41" t="s">
        <v>155</v>
      </c>
      <c r="F40" s="14"/>
      <c r="G40" s="32">
        <v>932.41</v>
      </c>
      <c r="H40" s="14"/>
      <c r="I40" s="14"/>
      <c r="J40" s="42">
        <v>0</v>
      </c>
      <c r="K40" s="14"/>
      <c r="L40" s="32">
        <v>0</v>
      </c>
      <c r="M40" s="29"/>
      <c r="N40" s="14">
        <v>0</v>
      </c>
      <c r="O40" s="29"/>
      <c r="P40" s="14">
        <v>0</v>
      </c>
      <c r="Q40" s="29"/>
      <c r="R40" s="14">
        <v>0</v>
      </c>
      <c r="S40" s="14"/>
      <c r="T40" s="32">
        <v>932.41</v>
      </c>
      <c r="U40" s="14"/>
      <c r="V40" s="28"/>
      <c r="X40" s="31"/>
    </row>
    <row r="41" spans="1:24" ht="15">
      <c r="A41" s="14"/>
      <c r="B41" s="26"/>
      <c r="C41" s="28"/>
      <c r="D41" s="28"/>
      <c r="E41" s="41"/>
      <c r="F41" s="14"/>
      <c r="G41" s="46"/>
      <c r="H41" s="14"/>
      <c r="I41" s="14"/>
      <c r="J41" s="47"/>
      <c r="K41" s="14"/>
      <c r="L41" s="46"/>
      <c r="M41" s="29"/>
      <c r="N41" s="48"/>
      <c r="O41" s="29"/>
      <c r="P41" s="48"/>
      <c r="Q41" s="29"/>
      <c r="R41" s="48"/>
      <c r="S41" s="14"/>
      <c r="T41" s="46"/>
      <c r="U41" s="14"/>
      <c r="V41" s="28"/>
      <c r="X41" s="31"/>
    </row>
    <row r="42" spans="1:24" ht="15.75" thickBot="1">
      <c r="A42" s="14"/>
      <c r="B42" s="26" t="s">
        <v>156</v>
      </c>
      <c r="C42" s="28"/>
      <c r="D42" s="28"/>
      <c r="E42" s="41"/>
      <c r="F42" s="14" t="s">
        <v>10</v>
      </c>
      <c r="G42" s="49">
        <f>SUM(G9:G40)</f>
        <v>92839462.47999994</v>
      </c>
      <c r="H42" s="14" t="s">
        <v>10</v>
      </c>
      <c r="I42" s="14"/>
      <c r="J42" s="50">
        <v>5496688.199999998</v>
      </c>
      <c r="K42" s="14" t="s">
        <v>10</v>
      </c>
      <c r="L42" s="49">
        <v>442249.83</v>
      </c>
      <c r="M42" s="29" t="s">
        <v>10</v>
      </c>
      <c r="N42" s="51">
        <v>-1064317.37</v>
      </c>
      <c r="O42" s="29" t="s">
        <v>10</v>
      </c>
      <c r="P42" s="51">
        <v>-411122.77</v>
      </c>
      <c r="Q42" s="29" t="s">
        <v>10</v>
      </c>
      <c r="R42" s="51">
        <v>180688.33</v>
      </c>
      <c r="S42" s="14" t="s">
        <v>10</v>
      </c>
      <c r="T42" s="49">
        <f>SUM(T9:T40)</f>
        <v>97483648.69999993</v>
      </c>
      <c r="U42" s="14"/>
      <c r="V42" s="28"/>
      <c r="X42" s="31"/>
    </row>
    <row r="43" spans="1:24" ht="15.75" thickTop="1">
      <c r="A43" s="14"/>
      <c r="B43" s="26"/>
      <c r="C43" s="28"/>
      <c r="D43" s="28"/>
      <c r="E43" s="28"/>
      <c r="F43" s="14"/>
      <c r="G43" s="32"/>
      <c r="H43" s="14"/>
      <c r="I43" s="14"/>
      <c r="J43" s="32"/>
      <c r="K43" s="14"/>
      <c r="L43" s="32"/>
      <c r="M43" s="29"/>
      <c r="N43" s="14"/>
      <c r="O43" s="29"/>
      <c r="P43" s="14"/>
      <c r="Q43" s="29"/>
      <c r="R43" s="14"/>
      <c r="S43" s="14"/>
      <c r="T43" s="32"/>
      <c r="U43" s="14"/>
      <c r="V43" s="28"/>
      <c r="X43" s="31"/>
    </row>
    <row r="44" spans="1:24" ht="15">
      <c r="A44" s="14"/>
      <c r="B44" s="26"/>
      <c r="C44" s="28"/>
      <c r="D44" s="28"/>
      <c r="E44" s="28"/>
      <c r="F44" s="14"/>
      <c r="G44" s="32"/>
      <c r="H44" s="14"/>
      <c r="I44" s="14"/>
      <c r="J44" s="32"/>
      <c r="K44" s="14"/>
      <c r="L44" s="32"/>
      <c r="M44" s="29"/>
      <c r="N44" s="14"/>
      <c r="O44" s="29"/>
      <c r="P44" s="14"/>
      <c r="Q44" s="29"/>
      <c r="R44" s="14"/>
      <c r="S44" s="14"/>
      <c r="T44" s="32"/>
      <c r="U44" s="14"/>
      <c r="V44" s="28"/>
      <c r="X44" s="31"/>
    </row>
    <row r="45" spans="1:24" ht="15">
      <c r="A45" s="14"/>
      <c r="B45" s="26"/>
      <c r="C45" s="28"/>
      <c r="D45" s="28"/>
      <c r="E45" s="41"/>
      <c r="F45" s="14"/>
      <c r="G45" s="32"/>
      <c r="H45" s="14"/>
      <c r="I45" s="14"/>
      <c r="J45" s="42"/>
      <c r="K45" s="14"/>
      <c r="L45" s="32"/>
      <c r="M45" s="29"/>
      <c r="N45" s="14"/>
      <c r="O45" s="29"/>
      <c r="P45" s="14"/>
      <c r="Q45" s="29"/>
      <c r="R45" s="14"/>
      <c r="S45" s="14"/>
      <c r="T45" s="32"/>
      <c r="U45" s="14"/>
      <c r="V45" s="28"/>
      <c r="X45" s="31"/>
    </row>
    <row r="46" spans="1:24" ht="15">
      <c r="A46" s="14"/>
      <c r="B46" s="26"/>
      <c r="C46" s="28"/>
      <c r="D46" s="28"/>
      <c r="E46" s="41"/>
      <c r="F46" s="14"/>
      <c r="G46" s="32"/>
      <c r="H46" s="14"/>
      <c r="I46" s="14"/>
      <c r="J46" s="42"/>
      <c r="K46" s="14"/>
      <c r="L46" s="32"/>
      <c r="M46" s="29"/>
      <c r="N46" s="14"/>
      <c r="O46" s="29"/>
      <c r="P46" s="14"/>
      <c r="Q46" s="29"/>
      <c r="R46" s="14"/>
      <c r="S46" s="14"/>
      <c r="T46" s="32"/>
      <c r="U46" s="14"/>
      <c r="V46" s="28"/>
      <c r="X46" s="31"/>
    </row>
    <row r="47" spans="1:24" ht="15">
      <c r="A47" s="14"/>
      <c r="B47" s="26"/>
      <c r="C47" s="28"/>
      <c r="D47" s="28"/>
      <c r="E47" s="41"/>
      <c r="F47" s="14"/>
      <c r="G47" s="32"/>
      <c r="H47" s="14"/>
      <c r="I47" s="14"/>
      <c r="J47" s="42"/>
      <c r="K47" s="14"/>
      <c r="L47" s="32"/>
      <c r="M47" s="29"/>
      <c r="N47" s="14"/>
      <c r="O47" s="29"/>
      <c r="P47" s="14"/>
      <c r="Q47" s="29"/>
      <c r="R47" s="14"/>
      <c r="S47" s="14"/>
      <c r="T47" s="32"/>
      <c r="U47" s="14"/>
      <c r="V47" s="28"/>
      <c r="X47" s="31"/>
    </row>
    <row r="48" spans="1:24" ht="15">
      <c r="A48" s="14"/>
      <c r="B48" s="26"/>
      <c r="C48" s="28"/>
      <c r="D48" s="28"/>
      <c r="E48" s="28"/>
      <c r="F48" s="14"/>
      <c r="G48" s="32"/>
      <c r="H48" s="14"/>
      <c r="I48" s="14"/>
      <c r="J48" s="32"/>
      <c r="K48" s="14"/>
      <c r="L48" s="32"/>
      <c r="M48" s="29"/>
      <c r="N48" s="14"/>
      <c r="O48" s="29"/>
      <c r="P48" s="14"/>
      <c r="Q48" s="29"/>
      <c r="R48" s="14"/>
      <c r="S48" s="14"/>
      <c r="T48" s="32"/>
      <c r="U48" s="14"/>
      <c r="V48" s="28"/>
      <c r="X48" s="31"/>
    </row>
    <row r="49" spans="1:24" ht="15">
      <c r="A49" s="14"/>
      <c r="B49" s="26"/>
      <c r="C49" s="28"/>
      <c r="D49" s="28"/>
      <c r="E49" s="28"/>
      <c r="F49" s="14"/>
      <c r="G49" s="32"/>
      <c r="H49" s="14"/>
      <c r="I49" s="14"/>
      <c r="J49" s="32"/>
      <c r="K49" s="14"/>
      <c r="L49" s="32"/>
      <c r="M49" s="29"/>
      <c r="N49" s="14"/>
      <c r="O49" s="29"/>
      <c r="P49" s="14"/>
      <c r="Q49" s="29"/>
      <c r="R49" s="14"/>
      <c r="S49" s="14"/>
      <c r="T49" s="32"/>
      <c r="U49" s="14"/>
      <c r="V49" s="28"/>
      <c r="X49" s="31"/>
    </row>
    <row r="50" spans="1:24" ht="15">
      <c r="A50" s="14"/>
      <c r="B50" s="26"/>
      <c r="C50" s="28"/>
      <c r="D50" s="28"/>
      <c r="E50" s="41"/>
      <c r="F50" s="14"/>
      <c r="G50" s="32"/>
      <c r="H50" s="14"/>
      <c r="I50" s="14"/>
      <c r="J50" s="42"/>
      <c r="K50" s="14"/>
      <c r="L50" s="32"/>
      <c r="M50" s="29"/>
      <c r="N50" s="14"/>
      <c r="O50" s="29"/>
      <c r="P50" s="14"/>
      <c r="Q50" s="29"/>
      <c r="R50" s="14"/>
      <c r="S50" s="14"/>
      <c r="T50" s="32"/>
      <c r="U50" s="14"/>
      <c r="V50" s="28"/>
      <c r="X50" s="31"/>
    </row>
    <row r="51" spans="1:24" ht="15">
      <c r="A51" s="14"/>
      <c r="B51" s="26"/>
      <c r="C51" s="28"/>
      <c r="D51" s="28"/>
      <c r="E51" s="41"/>
      <c r="F51" s="14"/>
      <c r="G51" s="32"/>
      <c r="H51" s="14"/>
      <c r="I51" s="14"/>
      <c r="J51" s="42"/>
      <c r="K51" s="14"/>
      <c r="L51" s="32"/>
      <c r="M51" s="29"/>
      <c r="N51" s="14"/>
      <c r="O51" s="29"/>
      <c r="P51" s="14"/>
      <c r="Q51" s="29"/>
      <c r="R51" s="14"/>
      <c r="S51" s="14"/>
      <c r="T51" s="32"/>
      <c r="U51" s="14"/>
      <c r="V51" s="28"/>
      <c r="X51" s="31"/>
    </row>
    <row r="52" spans="1:24" ht="15">
      <c r="A52" s="14"/>
      <c r="B52" s="26"/>
      <c r="C52" s="28"/>
      <c r="D52" s="28"/>
      <c r="E52" s="41"/>
      <c r="F52" s="14"/>
      <c r="G52" s="32"/>
      <c r="H52" s="14"/>
      <c r="I52" s="14"/>
      <c r="J52" s="42"/>
      <c r="K52" s="14"/>
      <c r="L52" s="32"/>
      <c r="M52" s="29"/>
      <c r="N52" s="14"/>
      <c r="O52" s="29"/>
      <c r="P52" s="14"/>
      <c r="Q52" s="29"/>
      <c r="R52" s="14"/>
      <c r="S52" s="14"/>
      <c r="T52" s="32"/>
      <c r="U52" s="14"/>
      <c r="V52" s="28"/>
      <c r="X52" s="31"/>
    </row>
    <row r="53" spans="1:24" ht="15">
      <c r="A53" s="14"/>
      <c r="B53" s="26"/>
      <c r="C53" s="28"/>
      <c r="D53" s="28"/>
      <c r="E53" s="41"/>
      <c r="F53" s="14"/>
      <c r="G53" s="32"/>
      <c r="H53" s="14"/>
      <c r="I53" s="14"/>
      <c r="J53" s="42"/>
      <c r="K53" s="14"/>
      <c r="L53" s="32"/>
      <c r="M53" s="29"/>
      <c r="N53" s="14"/>
      <c r="O53" s="29"/>
      <c r="P53" s="14"/>
      <c r="Q53" s="29"/>
      <c r="R53" s="14"/>
      <c r="S53" s="14"/>
      <c r="T53" s="32"/>
      <c r="U53" s="14"/>
      <c r="V53" s="28"/>
      <c r="X53" s="31"/>
    </row>
    <row r="54" spans="1:24" ht="15">
      <c r="A54" s="14"/>
      <c r="B54" s="26"/>
      <c r="C54" s="28"/>
      <c r="D54" s="28"/>
      <c r="E54" s="28"/>
      <c r="F54" s="14"/>
      <c r="G54" s="32"/>
      <c r="H54" s="14"/>
      <c r="I54" s="14"/>
      <c r="J54" s="32"/>
      <c r="K54" s="14"/>
      <c r="L54" s="32"/>
      <c r="M54" s="29"/>
      <c r="N54" s="14"/>
      <c r="O54" s="29"/>
      <c r="P54" s="14"/>
      <c r="Q54" s="29"/>
      <c r="R54" s="14"/>
      <c r="S54" s="14"/>
      <c r="T54" s="32"/>
      <c r="U54" s="14"/>
      <c r="V54" s="28"/>
      <c r="X54" s="31"/>
    </row>
    <row r="55" spans="1:24" ht="15">
      <c r="A55" s="14"/>
      <c r="B55" s="26"/>
      <c r="C55" s="28"/>
      <c r="D55" s="28"/>
      <c r="E55" s="41"/>
      <c r="F55" s="14"/>
      <c r="G55" s="32"/>
      <c r="H55" s="14"/>
      <c r="I55" s="14"/>
      <c r="J55" s="42"/>
      <c r="K55" s="14"/>
      <c r="L55" s="32"/>
      <c r="M55" s="29"/>
      <c r="N55" s="14"/>
      <c r="O55" s="29"/>
      <c r="P55" s="14"/>
      <c r="Q55" s="29"/>
      <c r="R55" s="14"/>
      <c r="S55" s="14"/>
      <c r="T55" s="32"/>
      <c r="U55" s="14"/>
      <c r="V55" s="28"/>
      <c r="X55" s="31"/>
    </row>
    <row r="56" spans="1:24" ht="15">
      <c r="A56" s="14"/>
      <c r="B56" s="26"/>
      <c r="C56" s="28"/>
      <c r="D56" s="28"/>
      <c r="E56" s="41"/>
      <c r="F56" s="14"/>
      <c r="G56" s="32"/>
      <c r="H56" s="14"/>
      <c r="I56" s="14"/>
      <c r="J56" s="42"/>
      <c r="K56" s="14"/>
      <c r="L56" s="32"/>
      <c r="M56" s="29"/>
      <c r="N56" s="14"/>
      <c r="O56" s="29"/>
      <c r="P56" s="14"/>
      <c r="Q56" s="29"/>
      <c r="R56" s="14"/>
      <c r="S56" s="14"/>
      <c r="T56" s="32"/>
      <c r="U56" s="14"/>
      <c r="V56" s="28"/>
      <c r="X56" s="31"/>
    </row>
    <row r="57" spans="1:24" ht="15">
      <c r="A57" s="14"/>
      <c r="B57" s="26"/>
      <c r="C57" s="28"/>
      <c r="D57" s="28"/>
      <c r="E57" s="41"/>
      <c r="F57" s="14"/>
      <c r="G57" s="32"/>
      <c r="H57" s="14"/>
      <c r="I57" s="14"/>
      <c r="J57" s="42"/>
      <c r="K57" s="14"/>
      <c r="L57" s="32"/>
      <c r="M57" s="29"/>
      <c r="N57" s="14"/>
      <c r="O57" s="29"/>
      <c r="P57" s="14"/>
      <c r="Q57" s="29"/>
      <c r="R57" s="14"/>
      <c r="S57" s="14"/>
      <c r="T57" s="32"/>
      <c r="U57" s="14"/>
      <c r="V57" s="28"/>
      <c r="X57" s="31"/>
    </row>
    <row r="58" spans="1:24" ht="15">
      <c r="A58" s="11"/>
      <c r="B58" s="26"/>
      <c r="C58" s="28"/>
      <c r="D58" s="28"/>
      <c r="E58" s="41"/>
      <c r="F58" s="14"/>
      <c r="G58" s="32"/>
      <c r="H58" s="14"/>
      <c r="I58" s="14"/>
      <c r="J58" s="42"/>
      <c r="K58" s="14"/>
      <c r="L58" s="32"/>
      <c r="M58" s="29"/>
      <c r="N58" s="14"/>
      <c r="O58" s="29"/>
      <c r="P58" s="14"/>
      <c r="Q58" s="29"/>
      <c r="R58" s="14"/>
      <c r="S58" s="14"/>
      <c r="T58" s="32"/>
      <c r="U58" s="14"/>
      <c r="V58" s="28"/>
      <c r="X58" s="33"/>
    </row>
    <row r="59" spans="1:24" ht="15">
      <c r="A59" s="11"/>
      <c r="B59" s="26"/>
      <c r="C59" s="28"/>
      <c r="D59" s="28"/>
      <c r="E59" s="41"/>
      <c r="F59" s="14"/>
      <c r="G59" s="32"/>
      <c r="H59" s="14"/>
      <c r="I59" s="14"/>
      <c r="J59" s="42"/>
      <c r="K59" s="14"/>
      <c r="L59" s="32"/>
      <c r="M59" s="29"/>
      <c r="N59" s="14"/>
      <c r="O59" s="29"/>
      <c r="P59" s="14"/>
      <c r="Q59" s="29"/>
      <c r="R59" s="14"/>
      <c r="S59" s="14"/>
      <c r="T59" s="32"/>
      <c r="U59" s="14"/>
      <c r="V59" s="28"/>
      <c r="X59" s="31"/>
    </row>
    <row r="60" spans="1:22" ht="15">
      <c r="A60" s="11"/>
      <c r="B60" s="43"/>
      <c r="C60" s="23"/>
      <c r="D60" s="23"/>
      <c r="E60" s="23"/>
      <c r="F60" s="11"/>
      <c r="H60" s="11"/>
      <c r="I60" s="11"/>
      <c r="K60" s="11"/>
      <c r="S60" s="22"/>
      <c r="U60" s="22"/>
      <c r="V60" s="23"/>
    </row>
    <row r="61" spans="1:22" ht="15">
      <c r="A61" s="11"/>
      <c r="B61" s="43"/>
      <c r="C61" s="23"/>
      <c r="D61" s="23"/>
      <c r="E61" s="23"/>
      <c r="F61" s="11"/>
      <c r="H61" s="11"/>
      <c r="I61" s="11"/>
      <c r="K61" s="11"/>
      <c r="S61" s="22"/>
      <c r="U61" s="22"/>
      <c r="V61" s="23"/>
    </row>
    <row r="62" spans="1:22" ht="15">
      <c r="A62" s="11"/>
      <c r="B62" s="43"/>
      <c r="C62" s="23"/>
      <c r="D62" s="23"/>
      <c r="E62" s="23"/>
      <c r="F62" s="11"/>
      <c r="H62" s="11"/>
      <c r="I62" s="11"/>
      <c r="K62" s="11"/>
      <c r="S62" s="22"/>
      <c r="U62" s="22"/>
      <c r="V62" s="23"/>
    </row>
    <row r="63" spans="1:22" ht="15">
      <c r="A63" s="11"/>
      <c r="B63" s="43"/>
      <c r="C63" s="23"/>
      <c r="D63" s="23"/>
      <c r="E63" s="23"/>
      <c r="F63" s="11"/>
      <c r="H63" s="11"/>
      <c r="I63" s="11"/>
      <c r="K63" s="11"/>
      <c r="S63" s="22"/>
      <c r="U63" s="22"/>
      <c r="V63" s="23"/>
    </row>
    <row r="64" spans="1:22" ht="15">
      <c r="A64" s="11"/>
      <c r="B64" s="43"/>
      <c r="C64" s="23"/>
      <c r="D64" s="23"/>
      <c r="E64" s="23"/>
      <c r="F64" s="11"/>
      <c r="H64" s="11"/>
      <c r="I64" s="11"/>
      <c r="K64" s="11"/>
      <c r="S64" s="22"/>
      <c r="U64" s="22"/>
      <c r="V64" s="23"/>
    </row>
    <row r="65" spans="1:22" ht="15">
      <c r="A65" s="11"/>
      <c r="B65" s="43"/>
      <c r="C65" s="23"/>
      <c r="D65" s="23"/>
      <c r="E65" s="23"/>
      <c r="F65" s="11"/>
      <c r="H65" s="11"/>
      <c r="I65" s="11"/>
      <c r="K65" s="11"/>
      <c r="S65" s="22"/>
      <c r="U65" s="22"/>
      <c r="V65" s="23"/>
    </row>
    <row r="66" spans="2:22" ht="15">
      <c r="B66" s="43"/>
      <c r="C66" s="23"/>
      <c r="D66" s="23"/>
      <c r="E66" s="23"/>
      <c r="F66" s="11"/>
      <c r="H66" s="11"/>
      <c r="I66" s="11"/>
      <c r="K66" s="11"/>
      <c r="S66" s="22"/>
      <c r="U66" s="22"/>
      <c r="V66" s="23"/>
    </row>
    <row r="67" spans="2:22" ht="15">
      <c r="B67" s="43"/>
      <c r="C67" s="23"/>
      <c r="D67" s="23"/>
      <c r="E67" s="23"/>
      <c r="F67" s="11"/>
      <c r="H67" s="11"/>
      <c r="I67" s="11"/>
      <c r="K67" s="11"/>
      <c r="S67" s="22"/>
      <c r="U67" s="22"/>
      <c r="V67" s="23"/>
    </row>
    <row r="68" spans="19:22" ht="15">
      <c r="S68" s="22"/>
      <c r="U68" s="22"/>
      <c r="V68" s="23"/>
    </row>
    <row r="69" spans="19:22" ht="15">
      <c r="S69" s="22"/>
      <c r="U69" s="22"/>
      <c r="V69" s="23"/>
    </row>
    <row r="70" spans="19:22" ht="15">
      <c r="S70" s="22"/>
      <c r="U70" s="22"/>
      <c r="V70" s="23"/>
    </row>
    <row r="71" spans="19:22" ht="15">
      <c r="S71" s="22"/>
      <c r="U71" s="22"/>
      <c r="V71" s="23"/>
    </row>
    <row r="72" spans="19:22" ht="15">
      <c r="S72" s="22"/>
      <c r="U72" s="22"/>
      <c r="V72" s="23"/>
    </row>
    <row r="73" spans="19:22" ht="15">
      <c r="S73" s="22"/>
      <c r="U73" s="22"/>
      <c r="V73" s="23"/>
    </row>
    <row r="74" spans="19:22" ht="15">
      <c r="S74" s="22"/>
      <c r="U74" s="22"/>
      <c r="V74" s="23"/>
    </row>
    <row r="75" spans="19:22" ht="15">
      <c r="S75" s="22"/>
      <c r="U75" s="22"/>
      <c r="V75" s="23"/>
    </row>
    <row r="76" spans="19:22" ht="15">
      <c r="S76" s="22"/>
      <c r="U76" s="22"/>
      <c r="V76" s="23"/>
    </row>
    <row r="77" spans="19:22" ht="15">
      <c r="S77" s="22"/>
      <c r="U77" s="22"/>
      <c r="V77" s="23"/>
    </row>
    <row r="78" spans="19:22" ht="15">
      <c r="S78" s="22"/>
      <c r="U78" s="22"/>
      <c r="V78" s="23"/>
    </row>
    <row r="79" spans="19:22" ht="15">
      <c r="S79" s="22"/>
      <c r="U79" s="22"/>
      <c r="V79" s="23"/>
    </row>
    <row r="80" spans="19:22" ht="15">
      <c r="S80" s="22"/>
      <c r="U80" s="22"/>
      <c r="V80" s="23"/>
    </row>
    <row r="81" spans="19:22" ht="15">
      <c r="S81" s="22"/>
      <c r="U81" s="22"/>
      <c r="V81" s="23"/>
    </row>
    <row r="82" spans="19:22" ht="15">
      <c r="S82" s="22"/>
      <c r="U82" s="22"/>
      <c r="V82" s="23"/>
    </row>
    <row r="83" spans="19:22" ht="15">
      <c r="S83" s="22"/>
      <c r="U83" s="22"/>
      <c r="V83" s="23"/>
    </row>
    <row r="84" spans="19:22" ht="15">
      <c r="S84" s="22"/>
      <c r="U84" s="22"/>
      <c r="V84" s="23"/>
    </row>
    <row r="85" spans="19:22" ht="15">
      <c r="S85" s="22"/>
      <c r="U85" s="22"/>
      <c r="V85" s="23"/>
    </row>
    <row r="86" spans="19:22" ht="15">
      <c r="S86" s="22"/>
      <c r="U86" s="22"/>
      <c r="V86" s="23"/>
    </row>
    <row r="87" spans="19:22" ht="15">
      <c r="S87" s="22"/>
      <c r="U87" s="22"/>
      <c r="V87" s="23"/>
    </row>
    <row r="88" spans="19:22" ht="15">
      <c r="S88" s="22"/>
      <c r="U88" s="22"/>
      <c r="V88" s="23"/>
    </row>
    <row r="89" spans="19:22" ht="15">
      <c r="S89" s="22"/>
      <c r="U89" s="22"/>
      <c r="V89" s="23"/>
    </row>
    <row r="90" spans="19:22" ht="15">
      <c r="S90" s="22"/>
      <c r="U90" s="22"/>
      <c r="V90" s="23"/>
    </row>
    <row r="91" spans="19:22" ht="15">
      <c r="S91" s="22"/>
      <c r="U91" s="22"/>
      <c r="V91" s="23"/>
    </row>
    <row r="92" spans="19:22" ht="15">
      <c r="S92" s="22"/>
      <c r="U92" s="22"/>
      <c r="V92" s="23"/>
    </row>
    <row r="93" spans="19:22" ht="15">
      <c r="S93" s="22"/>
      <c r="U93" s="22"/>
      <c r="V93" s="23"/>
    </row>
    <row r="94" spans="19:22" ht="15">
      <c r="S94" s="22"/>
      <c r="U94" s="22"/>
      <c r="V94" s="23"/>
    </row>
    <row r="95" spans="19:22" ht="15">
      <c r="S95" s="22"/>
      <c r="U95" s="22"/>
      <c r="V95" s="23"/>
    </row>
    <row r="96" spans="19:22" ht="15">
      <c r="S96" s="22"/>
      <c r="U96" s="22"/>
      <c r="V96" s="23"/>
    </row>
    <row r="97" spans="19:22" ht="15">
      <c r="S97" s="22"/>
      <c r="U97" s="22"/>
      <c r="V97" s="23"/>
    </row>
    <row r="98" spans="19:22" ht="15">
      <c r="S98" s="22"/>
      <c r="U98" s="22"/>
      <c r="V98" s="23"/>
    </row>
  </sheetData>
  <sheetProtection/>
  <mergeCells count="1">
    <mergeCell ref="B2:C2"/>
  </mergeCells>
  <printOptions/>
  <pageMargins left="0.7" right="0.7" top="0.75" bottom="0.75" header="0.3" footer="0.3"/>
  <pageSetup fitToHeight="1" fitToWidth="1" horizontalDpi="600" verticalDpi="600" orientation="landscape" scale="48" r:id="rId1"/>
  <headerFooter alignWithMargins="0">
    <oddFooter>&amp;L&amp;"Tahoma,Regular"&amp;12For Internal Use Only
See Accompanying Notes to Financial Statements&amp;C&amp;"Tahoma,Regular"&amp;12Page 44F&amp;R&amp;D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.57421875" style="19" customWidth="1"/>
    <col min="2" max="2" width="5.7109375" style="6" customWidth="1"/>
    <col min="3" max="3" width="12.140625" style="45" customWidth="1"/>
    <col min="4" max="4" width="10.28125" style="45" hidden="1" customWidth="1"/>
    <col min="5" max="5" width="38.57421875" style="45" customWidth="1"/>
    <col min="6" max="6" width="3.00390625" style="19" customWidth="1"/>
    <col min="7" max="7" width="23.7109375" style="44" customWidth="1"/>
    <col min="8" max="8" width="3.00390625" style="19" customWidth="1"/>
    <col min="9" max="9" width="10.28125" style="19" hidden="1" customWidth="1"/>
    <col min="10" max="10" width="21.421875" style="44" customWidth="1"/>
    <col min="11" max="11" width="3.00390625" style="19" customWidth="1"/>
    <col min="12" max="12" width="21.421875" style="44" customWidth="1"/>
    <col min="13" max="13" width="3.00390625" style="19" customWidth="1"/>
    <col min="14" max="14" width="21.28125" style="11" customWidth="1"/>
    <col min="15" max="15" width="3.00390625" style="19" customWidth="1"/>
    <col min="16" max="16" width="21.28125" style="11" customWidth="1"/>
    <col min="17" max="17" width="3.00390625" style="19" customWidth="1"/>
    <col min="18" max="18" width="21.28125" style="11" customWidth="1"/>
    <col min="19" max="19" width="3.00390625" style="19" customWidth="1"/>
    <col min="20" max="20" width="23.7109375" style="44" customWidth="1"/>
    <col min="21" max="21" width="5.00390625" style="19" customWidth="1"/>
    <col min="22" max="22" width="3.421875" style="45" customWidth="1"/>
    <col min="23" max="23" width="8.7109375" style="19" customWidth="1"/>
    <col min="24" max="24" width="10.140625" style="24" customWidth="1"/>
    <col min="25" max="25" width="13.57421875" style="19" hidden="1" customWidth="1"/>
  </cols>
  <sheetData>
    <row r="1" spans="1:25" ht="15">
      <c r="A1" s="1"/>
      <c r="B1" s="1" t="s">
        <v>157</v>
      </c>
      <c r="C1" s="1"/>
      <c r="D1" s="1"/>
      <c r="E1" s="2" t="s">
        <v>0</v>
      </c>
      <c r="F1" s="2"/>
      <c r="G1" s="3"/>
      <c r="H1" s="2"/>
      <c r="I1" s="2"/>
      <c r="J1" s="3"/>
      <c r="K1" s="2"/>
      <c r="L1" s="3"/>
      <c r="M1" s="2"/>
      <c r="N1" s="4"/>
      <c r="O1" s="2"/>
      <c r="P1" s="4"/>
      <c r="Q1" s="2"/>
      <c r="R1" s="4"/>
      <c r="S1" s="2"/>
      <c r="T1" s="3"/>
      <c r="U1" s="2"/>
      <c r="V1" s="2"/>
      <c r="W1" s="1"/>
      <c r="X1" s="5" t="s">
        <v>12</v>
      </c>
      <c r="Y1" s="6"/>
    </row>
    <row r="2" spans="1:25" ht="15">
      <c r="A2" s="7"/>
      <c r="B2" s="52" t="s">
        <v>13</v>
      </c>
      <c r="C2" s="52"/>
      <c r="D2" s="1"/>
      <c r="E2" s="2" t="s">
        <v>158</v>
      </c>
      <c r="F2" s="2"/>
      <c r="G2" s="3"/>
      <c r="H2" s="2"/>
      <c r="I2" s="2"/>
      <c r="J2" s="3"/>
      <c r="K2" s="2"/>
      <c r="L2" s="3"/>
      <c r="M2" s="2"/>
      <c r="N2" s="4"/>
      <c r="O2" s="2"/>
      <c r="P2" s="4"/>
      <c r="Q2" s="2"/>
      <c r="R2" s="4"/>
      <c r="S2" s="2"/>
      <c r="T2" s="3"/>
      <c r="U2" s="2"/>
      <c r="V2" s="2"/>
      <c r="W2" s="1"/>
      <c r="X2" s="5" t="s">
        <v>15</v>
      </c>
      <c r="Y2" s="6"/>
    </row>
    <row r="3" spans="1:25" ht="15">
      <c r="A3" s="7"/>
      <c r="B3" s="8"/>
      <c r="C3" s="1"/>
      <c r="D3" s="1"/>
      <c r="E3" s="2" t="s">
        <v>13</v>
      </c>
      <c r="F3" s="2"/>
      <c r="G3" s="3"/>
      <c r="H3" s="2"/>
      <c r="I3" s="2"/>
      <c r="J3" s="3"/>
      <c r="K3" s="2"/>
      <c r="L3" s="3"/>
      <c r="M3" s="2"/>
      <c r="N3" s="4"/>
      <c r="O3" s="2"/>
      <c r="P3" s="4"/>
      <c r="Q3" s="2"/>
      <c r="R3" s="4"/>
      <c r="S3" s="2"/>
      <c r="T3" s="3"/>
      <c r="U3" s="2"/>
      <c r="V3" s="2"/>
      <c r="W3" s="1"/>
      <c r="X3" s="5"/>
      <c r="Y3" s="6" t="s">
        <v>159</v>
      </c>
    </row>
    <row r="4" spans="1:25" ht="15">
      <c r="A4" s="9"/>
      <c r="B4" s="9"/>
      <c r="C4" s="9"/>
      <c r="D4" s="9"/>
      <c r="E4" s="9"/>
      <c r="F4" s="9"/>
      <c r="G4" s="10"/>
      <c r="H4" s="9"/>
      <c r="I4" s="9"/>
      <c r="J4" s="10"/>
      <c r="K4" s="9"/>
      <c r="L4" s="10"/>
      <c r="M4" s="9"/>
      <c r="N4" s="10"/>
      <c r="O4" s="9"/>
      <c r="P4" s="10"/>
      <c r="Q4" s="9"/>
      <c r="R4" s="10"/>
      <c r="S4" s="9"/>
      <c r="T4" s="10"/>
      <c r="U4" s="9"/>
      <c r="V4" s="9"/>
      <c r="W4" s="9"/>
      <c r="X4" s="9"/>
      <c r="Y4" s="1" t="s">
        <v>160</v>
      </c>
    </row>
    <row r="5" spans="1:25" ht="15">
      <c r="A5" s="11"/>
      <c r="B5" s="1"/>
      <c r="C5" s="1"/>
      <c r="D5" s="1"/>
      <c r="E5" s="2"/>
      <c r="F5" s="2"/>
      <c r="G5" s="12" t="s">
        <v>1</v>
      </c>
      <c r="H5" s="9"/>
      <c r="I5" s="9"/>
      <c r="J5" s="12"/>
      <c r="K5" s="9"/>
      <c r="L5" s="12" t="s">
        <v>2</v>
      </c>
      <c r="M5" s="9"/>
      <c r="N5" s="10"/>
      <c r="O5" s="9"/>
      <c r="P5" s="10"/>
      <c r="Q5" s="9"/>
      <c r="R5" s="10"/>
      <c r="S5" s="9"/>
      <c r="T5" s="12" t="s">
        <v>3</v>
      </c>
      <c r="U5" s="9"/>
      <c r="V5" s="9"/>
      <c r="W5" s="9"/>
      <c r="X5" s="9"/>
      <c r="Y5" s="13">
        <v>12</v>
      </c>
    </row>
    <row r="6" spans="1:25" ht="15">
      <c r="A6" s="14"/>
      <c r="B6" s="15"/>
      <c r="C6" s="15"/>
      <c r="D6" s="15"/>
      <c r="E6" s="15"/>
      <c r="F6" s="15"/>
      <c r="G6" s="16" t="s">
        <v>4</v>
      </c>
      <c r="H6" s="15"/>
      <c r="I6" s="15"/>
      <c r="J6" s="16" t="s">
        <v>5</v>
      </c>
      <c r="K6" s="15"/>
      <c r="L6" s="16" t="s">
        <v>5</v>
      </c>
      <c r="M6" s="15"/>
      <c r="N6" s="16" t="s">
        <v>6</v>
      </c>
      <c r="O6" s="15"/>
      <c r="P6" s="16" t="s">
        <v>7</v>
      </c>
      <c r="Q6" s="15"/>
      <c r="R6" s="16" t="s">
        <v>8</v>
      </c>
      <c r="S6" s="15"/>
      <c r="T6" s="16" t="s">
        <v>4</v>
      </c>
      <c r="U6" s="13"/>
      <c r="V6" s="17" t="s">
        <v>9</v>
      </c>
      <c r="W6" s="15"/>
      <c r="X6" s="18"/>
      <c r="Y6" s="19" t="s">
        <v>15</v>
      </c>
    </row>
    <row r="7" spans="1:25" ht="15">
      <c r="A7" s="14"/>
      <c r="B7" s="20"/>
      <c r="C7" s="21"/>
      <c r="D7" s="11"/>
      <c r="E7" s="11"/>
      <c r="F7" s="11"/>
      <c r="G7" s="11"/>
      <c r="H7" s="11"/>
      <c r="I7" s="11"/>
      <c r="J7" s="11"/>
      <c r="K7" s="11"/>
      <c r="L7" s="11"/>
      <c r="N7" s="22"/>
      <c r="P7" s="22"/>
      <c r="R7" s="22"/>
      <c r="S7" s="11"/>
      <c r="T7" s="11"/>
      <c r="U7" s="11"/>
      <c r="V7" s="23"/>
      <c r="Y7" s="25">
        <v>42278</v>
      </c>
    </row>
    <row r="8" spans="1:25" ht="15">
      <c r="A8" s="14"/>
      <c r="B8" s="26" t="s">
        <v>161</v>
      </c>
      <c r="C8" s="27"/>
      <c r="D8" s="28"/>
      <c r="E8" s="28"/>
      <c r="F8" s="14"/>
      <c r="G8" s="14"/>
      <c r="H8" s="14"/>
      <c r="I8" s="14"/>
      <c r="J8" s="14"/>
      <c r="K8" s="14"/>
      <c r="L8" s="14"/>
      <c r="M8" s="29"/>
      <c r="N8" s="30"/>
      <c r="O8" s="29"/>
      <c r="P8" s="30"/>
      <c r="Q8" s="29"/>
      <c r="R8" s="30"/>
      <c r="S8" s="14"/>
      <c r="T8" s="14"/>
      <c r="U8" s="14"/>
      <c r="V8" s="28"/>
      <c r="X8" s="31"/>
      <c r="Y8" s="25">
        <v>42643</v>
      </c>
    </row>
    <row r="9" spans="1:25" ht="15">
      <c r="A9" s="14"/>
      <c r="B9" s="26"/>
      <c r="C9" s="27" t="s">
        <v>162</v>
      </c>
      <c r="D9" s="28"/>
      <c r="E9" s="28" t="s">
        <v>20</v>
      </c>
      <c r="F9" s="14" t="s">
        <v>10</v>
      </c>
      <c r="G9" s="32">
        <v>1089652.8600000078</v>
      </c>
      <c r="H9" s="14" t="s">
        <v>10</v>
      </c>
      <c r="I9" s="14"/>
      <c r="J9" s="32">
        <v>553563.78</v>
      </c>
      <c r="K9" s="14" t="s">
        <v>10</v>
      </c>
      <c r="L9" s="32">
        <v>0</v>
      </c>
      <c r="M9" s="29" t="s">
        <v>10</v>
      </c>
      <c r="N9" s="14">
        <v>202.59000000000106</v>
      </c>
      <c r="O9" s="29" t="s">
        <v>10</v>
      </c>
      <c r="P9" s="14">
        <v>0</v>
      </c>
      <c r="Q9" s="29" t="s">
        <v>10</v>
      </c>
      <c r="R9" s="14">
        <v>0</v>
      </c>
      <c r="S9" s="14" t="s">
        <v>10</v>
      </c>
      <c r="T9" s="32">
        <v>1643419.2300000056</v>
      </c>
      <c r="U9" s="14"/>
      <c r="V9" s="28"/>
      <c r="X9" s="31"/>
      <c r="Y9" s="19" t="s">
        <v>21</v>
      </c>
    </row>
    <row r="10" spans="1:25" ht="15">
      <c r="A10" s="14"/>
      <c r="B10" s="26"/>
      <c r="C10" s="27" t="s">
        <v>163</v>
      </c>
      <c r="D10" s="28"/>
      <c r="E10" s="28" t="s">
        <v>164</v>
      </c>
      <c r="F10" s="14"/>
      <c r="G10" s="32">
        <f>3720457.25+101493.89</f>
        <v>3821951.14</v>
      </c>
      <c r="H10" s="14"/>
      <c r="I10" s="14"/>
      <c r="J10" s="32">
        <v>0</v>
      </c>
      <c r="K10" s="14"/>
      <c r="L10" s="32">
        <v>1112725.91</v>
      </c>
      <c r="M10" s="29"/>
      <c r="N10" s="14">
        <v>-581498.59</v>
      </c>
      <c r="O10" s="29"/>
      <c r="P10" s="14">
        <v>0</v>
      </c>
      <c r="Q10" s="29"/>
      <c r="R10" s="14">
        <v>0</v>
      </c>
      <c r="S10" s="14"/>
      <c r="T10" s="32">
        <f>4251684.57+101493.89</f>
        <v>4353178.46</v>
      </c>
      <c r="U10" s="14"/>
      <c r="V10" s="28"/>
      <c r="X10" s="33"/>
      <c r="Y10" s="24" t="s">
        <v>13</v>
      </c>
    </row>
    <row r="11" spans="1:24" ht="15">
      <c r="A11" s="14"/>
      <c r="B11" s="26"/>
      <c r="C11" s="27" t="s">
        <v>165</v>
      </c>
      <c r="D11" s="28"/>
      <c r="E11" s="28" t="s">
        <v>166</v>
      </c>
      <c r="F11" s="14"/>
      <c r="G11" s="32">
        <v>41938.54999999986</v>
      </c>
      <c r="H11" s="14"/>
      <c r="I11" s="14"/>
      <c r="J11" s="32">
        <v>0</v>
      </c>
      <c r="K11" s="14"/>
      <c r="L11" s="32">
        <v>10257.96</v>
      </c>
      <c r="M11" s="29"/>
      <c r="N11" s="14">
        <v>0</v>
      </c>
      <c r="O11" s="29"/>
      <c r="P11" s="14">
        <v>0</v>
      </c>
      <c r="Q11" s="29"/>
      <c r="R11" s="14">
        <v>39922.25</v>
      </c>
      <c r="S11" s="14"/>
      <c r="T11" s="32">
        <v>92118.7599999995</v>
      </c>
      <c r="U11" s="14"/>
      <c r="V11" s="28"/>
      <c r="X11" s="31"/>
    </row>
    <row r="12" spans="1:24" ht="15">
      <c r="A12" s="14"/>
      <c r="B12" s="26"/>
      <c r="C12" s="27" t="s">
        <v>167</v>
      </c>
      <c r="D12" s="28"/>
      <c r="E12" s="28" t="s">
        <v>168</v>
      </c>
      <c r="F12" s="14"/>
      <c r="G12" s="32">
        <v>104298.14999999934</v>
      </c>
      <c r="H12" s="14"/>
      <c r="I12" s="14"/>
      <c r="J12" s="32">
        <v>69769.74</v>
      </c>
      <c r="K12" s="14"/>
      <c r="L12" s="32">
        <v>0</v>
      </c>
      <c r="M12" s="29"/>
      <c r="N12" s="14">
        <v>0</v>
      </c>
      <c r="O12" s="29"/>
      <c r="P12" s="14">
        <v>0</v>
      </c>
      <c r="Q12" s="29"/>
      <c r="R12" s="14">
        <v>0</v>
      </c>
      <c r="S12" s="14"/>
      <c r="T12" s="32">
        <v>174067.89</v>
      </c>
      <c r="U12" s="14"/>
      <c r="V12" s="28"/>
      <c r="X12" s="31"/>
    </row>
    <row r="13" spans="1:24" ht="15">
      <c r="A13" s="14"/>
      <c r="B13" s="26"/>
      <c r="C13" s="27" t="s">
        <v>169</v>
      </c>
      <c r="D13" s="28"/>
      <c r="E13" s="28" t="s">
        <v>170</v>
      </c>
      <c r="F13" s="14"/>
      <c r="G13" s="32">
        <v>98709.38999999886</v>
      </c>
      <c r="H13" s="14"/>
      <c r="I13" s="14"/>
      <c r="J13" s="32">
        <v>128923.91</v>
      </c>
      <c r="K13" s="14"/>
      <c r="L13" s="32">
        <v>0</v>
      </c>
      <c r="M13" s="29"/>
      <c r="N13" s="14">
        <v>0</v>
      </c>
      <c r="O13" s="29"/>
      <c r="P13" s="14">
        <v>0</v>
      </c>
      <c r="Q13" s="29"/>
      <c r="R13" s="14">
        <v>0</v>
      </c>
      <c r="S13" s="14"/>
      <c r="T13" s="32">
        <v>227633.30000000217</v>
      </c>
      <c r="U13" s="14"/>
      <c r="V13" s="28"/>
      <c r="X13" s="31"/>
    </row>
    <row r="14" spans="1:24" ht="15">
      <c r="A14" s="14"/>
      <c r="B14" s="26"/>
      <c r="C14" s="28" t="s">
        <v>171</v>
      </c>
      <c r="D14" s="28"/>
      <c r="E14" s="28" t="s">
        <v>172</v>
      </c>
      <c r="F14" s="14"/>
      <c r="G14" s="32">
        <v>11268.34</v>
      </c>
      <c r="H14" s="14"/>
      <c r="I14" s="14"/>
      <c r="J14" s="32">
        <v>5085.52</v>
      </c>
      <c r="K14" s="14"/>
      <c r="L14" s="32">
        <v>0</v>
      </c>
      <c r="M14" s="29"/>
      <c r="N14" s="14">
        <v>0</v>
      </c>
      <c r="O14" s="29"/>
      <c r="P14" s="14">
        <v>0</v>
      </c>
      <c r="Q14" s="29"/>
      <c r="R14" s="14">
        <v>0</v>
      </c>
      <c r="S14" s="14"/>
      <c r="T14" s="32">
        <v>16353.860000000092</v>
      </c>
      <c r="U14" s="14"/>
      <c r="V14" s="28"/>
      <c r="X14" s="31"/>
    </row>
    <row r="15" spans="1:24" ht="15">
      <c r="A15" s="14"/>
      <c r="B15" s="26"/>
      <c r="C15" s="28"/>
      <c r="D15" s="28"/>
      <c r="E15" s="28"/>
      <c r="F15" s="14"/>
      <c r="G15" s="46"/>
      <c r="H15" s="14"/>
      <c r="I15" s="14"/>
      <c r="J15" s="46"/>
      <c r="K15" s="14"/>
      <c r="L15" s="46"/>
      <c r="M15" s="29"/>
      <c r="N15" s="48"/>
      <c r="O15" s="29"/>
      <c r="P15" s="48"/>
      <c r="Q15" s="29"/>
      <c r="R15" s="48"/>
      <c r="S15" s="14"/>
      <c r="T15" s="46"/>
      <c r="U15" s="14"/>
      <c r="V15" s="28"/>
      <c r="X15" s="31"/>
    </row>
    <row r="16" spans="1:24" ht="15.75" thickBot="1">
      <c r="A16" s="14"/>
      <c r="B16" s="26" t="s">
        <v>173</v>
      </c>
      <c r="C16" s="28"/>
      <c r="D16" s="28"/>
      <c r="E16" s="28"/>
      <c r="F16" s="14" t="s">
        <v>10</v>
      </c>
      <c r="G16" s="49">
        <f>SUM(G9:G15)</f>
        <v>5167818.430000005</v>
      </c>
      <c r="H16" s="14" t="s">
        <v>10</v>
      </c>
      <c r="I16" s="14"/>
      <c r="J16" s="49">
        <v>757342.95</v>
      </c>
      <c r="K16" s="14" t="s">
        <v>10</v>
      </c>
      <c r="L16" s="49">
        <v>1122983.87</v>
      </c>
      <c r="M16" s="29" t="s">
        <v>10</v>
      </c>
      <c r="N16" s="51">
        <v>-581296</v>
      </c>
      <c r="O16" s="29" t="s">
        <v>10</v>
      </c>
      <c r="P16" s="51">
        <v>0</v>
      </c>
      <c r="Q16" s="29" t="s">
        <v>10</v>
      </c>
      <c r="R16" s="51">
        <v>39922.25</v>
      </c>
      <c r="S16" s="14" t="s">
        <v>10</v>
      </c>
      <c r="T16" s="49">
        <f>SUM(T9:T15)</f>
        <v>6506771.500000007</v>
      </c>
      <c r="U16" s="14"/>
      <c r="V16" s="28"/>
      <c r="X16" s="31"/>
    </row>
    <row r="17" spans="1:24" ht="15.75" thickTop="1">
      <c r="A17" s="14"/>
      <c r="B17" s="26"/>
      <c r="C17" s="28"/>
      <c r="D17" s="28"/>
      <c r="E17" s="28"/>
      <c r="F17" s="14"/>
      <c r="G17" s="32"/>
      <c r="H17" s="14"/>
      <c r="I17" s="14"/>
      <c r="J17" s="32"/>
      <c r="K17" s="14"/>
      <c r="L17" s="32"/>
      <c r="M17" s="29"/>
      <c r="N17" s="14"/>
      <c r="O17" s="29"/>
      <c r="P17" s="14"/>
      <c r="Q17" s="29"/>
      <c r="R17" s="14"/>
      <c r="S17" s="14"/>
      <c r="T17" s="32"/>
      <c r="U17" s="14"/>
      <c r="V17" s="28"/>
      <c r="X17" s="31"/>
    </row>
    <row r="18" spans="1:24" ht="15">
      <c r="A18" s="14"/>
      <c r="B18" s="26"/>
      <c r="C18" s="28"/>
      <c r="D18" s="28"/>
      <c r="E18" s="28"/>
      <c r="F18" s="14"/>
      <c r="G18" s="32"/>
      <c r="H18" s="14"/>
      <c r="I18" s="14"/>
      <c r="J18" s="32"/>
      <c r="K18" s="14"/>
      <c r="L18" s="32"/>
      <c r="M18" s="29"/>
      <c r="N18" s="14"/>
      <c r="O18" s="29"/>
      <c r="P18" s="14"/>
      <c r="Q18" s="29"/>
      <c r="R18" s="14"/>
      <c r="S18" s="14"/>
      <c r="T18" s="32"/>
      <c r="U18" s="14"/>
      <c r="V18" s="28"/>
      <c r="X18" s="33"/>
    </row>
    <row r="19" spans="1:24" ht="15">
      <c r="A19" s="14"/>
      <c r="B19" s="26"/>
      <c r="C19" s="28"/>
      <c r="D19" s="28"/>
      <c r="E19" s="28"/>
      <c r="F19" s="14"/>
      <c r="G19" s="32"/>
      <c r="H19" s="14"/>
      <c r="I19" s="14"/>
      <c r="J19" s="32"/>
      <c r="K19" s="14"/>
      <c r="L19" s="32"/>
      <c r="M19" s="29"/>
      <c r="N19" s="14"/>
      <c r="O19" s="29"/>
      <c r="P19" s="14"/>
      <c r="Q19" s="29"/>
      <c r="R19" s="14"/>
      <c r="S19" s="14"/>
      <c r="T19" s="32"/>
      <c r="U19" s="14"/>
      <c r="V19" s="28"/>
      <c r="X19" s="31"/>
    </row>
    <row r="20" spans="1:24" ht="15">
      <c r="A20" s="14"/>
      <c r="B20" s="26"/>
      <c r="C20" s="28"/>
      <c r="D20" s="28"/>
      <c r="E20" s="28"/>
      <c r="F20" s="14"/>
      <c r="G20" s="32"/>
      <c r="H20" s="14"/>
      <c r="I20" s="14"/>
      <c r="J20" s="32"/>
      <c r="K20" s="14"/>
      <c r="L20" s="32"/>
      <c r="M20" s="29"/>
      <c r="N20" s="14"/>
      <c r="O20" s="29"/>
      <c r="P20" s="14"/>
      <c r="Q20" s="29"/>
      <c r="R20" s="14"/>
      <c r="S20" s="14"/>
      <c r="T20" s="32"/>
      <c r="U20" s="14"/>
      <c r="V20" s="28"/>
      <c r="X20" s="31"/>
    </row>
    <row r="21" spans="1:24" ht="15">
      <c r="A21" s="34"/>
      <c r="B21" s="26"/>
      <c r="C21" s="28"/>
      <c r="D21" s="28"/>
      <c r="E21" s="28"/>
      <c r="F21" s="14"/>
      <c r="G21" s="32"/>
      <c r="H21" s="14"/>
      <c r="I21" s="14"/>
      <c r="J21" s="32"/>
      <c r="K21" s="14"/>
      <c r="L21" s="32"/>
      <c r="M21" s="29"/>
      <c r="N21" s="14"/>
      <c r="O21" s="29"/>
      <c r="P21" s="14"/>
      <c r="Q21" s="29"/>
      <c r="R21" s="14"/>
      <c r="S21" s="14"/>
      <c r="T21" s="32"/>
      <c r="U21" s="14"/>
      <c r="V21" s="28"/>
      <c r="X21" s="31"/>
    </row>
    <row r="22" spans="1:24" ht="15">
      <c r="A22" s="14"/>
      <c r="B22" s="26"/>
      <c r="C22" s="28"/>
      <c r="D22" s="28"/>
      <c r="E22" s="28"/>
      <c r="F22" s="14"/>
      <c r="G22" s="32"/>
      <c r="H22" s="14"/>
      <c r="I22" s="14"/>
      <c r="J22" s="32"/>
      <c r="K22" s="14"/>
      <c r="L22" s="32"/>
      <c r="M22" s="29"/>
      <c r="N22" s="14"/>
      <c r="O22" s="29"/>
      <c r="P22" s="14"/>
      <c r="Q22" s="29"/>
      <c r="R22" s="14"/>
      <c r="S22" s="14"/>
      <c r="T22" s="32"/>
      <c r="U22" s="14"/>
      <c r="V22" s="28"/>
      <c r="X22" s="31"/>
    </row>
    <row r="23" spans="1:24" ht="15">
      <c r="A23" s="14"/>
      <c r="B23" s="1" t="s">
        <v>157</v>
      </c>
      <c r="C23" s="1"/>
      <c r="D23" s="1"/>
      <c r="E23" s="2" t="s">
        <v>0</v>
      </c>
      <c r="F23" s="2"/>
      <c r="G23" s="3"/>
      <c r="H23" s="2"/>
      <c r="I23" s="2"/>
      <c r="J23" s="3"/>
      <c r="K23" s="2"/>
      <c r="L23" s="3"/>
      <c r="M23" s="2"/>
      <c r="N23" s="4"/>
      <c r="O23" s="2"/>
      <c r="P23" s="4"/>
      <c r="Q23" s="2"/>
      <c r="R23" s="4"/>
      <c r="S23" s="2"/>
      <c r="T23" s="3"/>
      <c r="U23" s="2"/>
      <c r="V23" s="2"/>
      <c r="W23" s="1"/>
      <c r="X23" s="5"/>
    </row>
    <row r="24" spans="1:24" ht="15">
      <c r="A24" s="35"/>
      <c r="B24" s="52" t="s">
        <v>13</v>
      </c>
      <c r="C24" s="52"/>
      <c r="D24" s="1"/>
      <c r="E24" s="2" t="s">
        <v>174</v>
      </c>
      <c r="F24" s="2"/>
      <c r="G24" s="3"/>
      <c r="H24" s="2"/>
      <c r="I24" s="2"/>
      <c r="J24" s="3"/>
      <c r="K24" s="2"/>
      <c r="L24" s="3"/>
      <c r="M24" s="2"/>
      <c r="N24" s="4"/>
      <c r="O24" s="2"/>
      <c r="P24" s="4"/>
      <c r="Q24" s="2"/>
      <c r="R24" s="4"/>
      <c r="S24" s="2"/>
      <c r="T24" s="3"/>
      <c r="U24" s="2"/>
      <c r="V24" s="2"/>
      <c r="W24" s="1"/>
      <c r="X24" s="5"/>
    </row>
    <row r="25" spans="1:25" ht="15">
      <c r="A25" s="35"/>
      <c r="B25" s="8"/>
      <c r="C25" s="1"/>
      <c r="D25" s="1"/>
      <c r="E25" s="2" t="s">
        <v>13</v>
      </c>
      <c r="F25" s="2"/>
      <c r="G25" s="3"/>
      <c r="H25" s="2"/>
      <c r="I25" s="2"/>
      <c r="J25" s="3"/>
      <c r="K25" s="2"/>
      <c r="L25" s="3"/>
      <c r="M25" s="2"/>
      <c r="N25" s="4"/>
      <c r="O25" s="2"/>
      <c r="P25" s="4"/>
      <c r="Q25" s="2"/>
      <c r="R25" s="4"/>
      <c r="S25" s="2"/>
      <c r="T25" s="3"/>
      <c r="U25" s="2"/>
      <c r="V25" s="2"/>
      <c r="W25" s="1"/>
      <c r="X25" s="5"/>
      <c r="Y25" s="7"/>
    </row>
    <row r="26" spans="1:25" ht="15">
      <c r="A26" s="14"/>
      <c r="B26" s="9"/>
      <c r="C26" s="9"/>
      <c r="D26" s="9"/>
      <c r="E26" s="9"/>
      <c r="F26" s="9"/>
      <c r="G26" s="10"/>
      <c r="H26" s="9"/>
      <c r="I26" s="9"/>
      <c r="J26" s="10"/>
      <c r="K26" s="9"/>
      <c r="L26" s="10"/>
      <c r="M26" s="9"/>
      <c r="N26" s="10"/>
      <c r="O26" s="9"/>
      <c r="P26" s="10"/>
      <c r="Q26" s="9"/>
      <c r="R26" s="10"/>
      <c r="S26" s="9"/>
      <c r="T26" s="10"/>
      <c r="U26" s="9"/>
      <c r="V26" s="9"/>
      <c r="W26" s="9"/>
      <c r="X26" s="9"/>
      <c r="Y26" s="13"/>
    </row>
    <row r="27" spans="1:24" ht="15">
      <c r="A27" s="14"/>
      <c r="B27" s="1"/>
      <c r="C27" s="1"/>
      <c r="D27" s="1"/>
      <c r="E27" s="2"/>
      <c r="F27" s="2"/>
      <c r="G27" s="12" t="s">
        <v>1</v>
      </c>
      <c r="H27" s="9"/>
      <c r="I27" s="9"/>
      <c r="J27" s="12"/>
      <c r="K27" s="9"/>
      <c r="L27" s="12" t="s">
        <v>2</v>
      </c>
      <c r="M27" s="9"/>
      <c r="N27" s="10"/>
      <c r="O27" s="9"/>
      <c r="P27" s="10"/>
      <c r="Q27" s="9"/>
      <c r="R27" s="10"/>
      <c r="S27" s="9"/>
      <c r="T27" s="12" t="s">
        <v>3</v>
      </c>
      <c r="U27" s="9"/>
      <c r="V27" s="9"/>
      <c r="W27" s="9"/>
      <c r="X27" s="9"/>
    </row>
    <row r="28" spans="1:24" ht="15">
      <c r="A28" s="14"/>
      <c r="B28" s="15"/>
      <c r="C28" s="15"/>
      <c r="D28" s="15"/>
      <c r="E28" s="15"/>
      <c r="F28" s="15"/>
      <c r="G28" s="16" t="s">
        <v>4</v>
      </c>
      <c r="H28" s="15"/>
      <c r="I28" s="15"/>
      <c r="J28" s="16" t="s">
        <v>5</v>
      </c>
      <c r="K28" s="15"/>
      <c r="L28" s="16" t="s">
        <v>5</v>
      </c>
      <c r="M28" s="15"/>
      <c r="N28" s="16" t="s">
        <v>6</v>
      </c>
      <c r="O28" s="15"/>
      <c r="P28" s="16" t="s">
        <v>7</v>
      </c>
      <c r="Q28" s="15"/>
      <c r="R28" s="16" t="s">
        <v>8</v>
      </c>
      <c r="S28" s="15"/>
      <c r="T28" s="16" t="s">
        <v>4</v>
      </c>
      <c r="U28" s="13"/>
      <c r="V28" s="17" t="s">
        <v>9</v>
      </c>
      <c r="W28" s="15"/>
      <c r="X28" s="18"/>
    </row>
    <row r="29" spans="1:22" ht="15">
      <c r="A29" s="14"/>
      <c r="B29" s="20"/>
      <c r="C29" s="21"/>
      <c r="D29" s="11"/>
      <c r="E29" s="11"/>
      <c r="F29" s="11"/>
      <c r="G29" s="11"/>
      <c r="H29" s="11"/>
      <c r="I29" s="11"/>
      <c r="J29" s="11"/>
      <c r="K29" s="11"/>
      <c r="L29" s="11"/>
      <c r="N29" s="22"/>
      <c r="P29" s="22"/>
      <c r="R29" s="22"/>
      <c r="S29" s="11"/>
      <c r="T29" s="11"/>
      <c r="U29" s="11"/>
      <c r="V29" s="23"/>
    </row>
    <row r="30" spans="1:24" ht="15">
      <c r="A30" s="14"/>
      <c r="B30" s="26" t="s">
        <v>175</v>
      </c>
      <c r="C30" s="27"/>
      <c r="D30" s="28"/>
      <c r="E30" s="28"/>
      <c r="F30" s="14"/>
      <c r="G30" s="14"/>
      <c r="H30" s="14"/>
      <c r="I30" s="14"/>
      <c r="J30" s="14"/>
      <c r="K30" s="14"/>
      <c r="L30" s="14"/>
      <c r="M30" s="29"/>
      <c r="N30" s="30"/>
      <c r="O30" s="29"/>
      <c r="P30" s="30"/>
      <c r="Q30" s="29"/>
      <c r="R30" s="30"/>
      <c r="S30" s="14"/>
      <c r="T30" s="14"/>
      <c r="U30" s="14"/>
      <c r="V30" s="28"/>
      <c r="X30" s="31"/>
    </row>
    <row r="31" spans="1:24" ht="15">
      <c r="A31" s="14"/>
      <c r="B31" s="26"/>
      <c r="C31" s="27" t="s">
        <v>176</v>
      </c>
      <c r="D31" s="28"/>
      <c r="E31" s="28" t="s">
        <v>20</v>
      </c>
      <c r="F31" s="14" t="s">
        <v>10</v>
      </c>
      <c r="G31" s="32">
        <v>14626699.140000012</v>
      </c>
      <c r="H31" s="14" t="s">
        <v>10</v>
      </c>
      <c r="I31" s="14"/>
      <c r="J31" s="32">
        <v>991958.1</v>
      </c>
      <c r="K31" s="14" t="s">
        <v>10</v>
      </c>
      <c r="L31" s="32">
        <v>0</v>
      </c>
      <c r="M31" s="29" t="s">
        <v>10</v>
      </c>
      <c r="N31" s="14">
        <v>-534242.64</v>
      </c>
      <c r="O31" s="29" t="s">
        <v>10</v>
      </c>
      <c r="P31" s="14">
        <v>-94.41</v>
      </c>
      <c r="Q31" s="29" t="s">
        <v>10</v>
      </c>
      <c r="R31" s="14">
        <v>1.63</v>
      </c>
      <c r="S31" s="14" t="s">
        <v>10</v>
      </c>
      <c r="T31" s="32">
        <v>15084321.820000019</v>
      </c>
      <c r="U31" s="14"/>
      <c r="V31" s="28"/>
      <c r="X31" s="31"/>
    </row>
    <row r="32" spans="1:24" ht="15">
      <c r="A32" s="14"/>
      <c r="B32" s="26"/>
      <c r="C32" s="27" t="s">
        <v>177</v>
      </c>
      <c r="D32" s="28"/>
      <c r="E32" s="28" t="s">
        <v>68</v>
      </c>
      <c r="F32" s="14"/>
      <c r="G32" s="32">
        <v>11311292.239999982</v>
      </c>
      <c r="H32" s="14"/>
      <c r="I32" s="14"/>
      <c r="J32" s="32">
        <v>982493.54</v>
      </c>
      <c r="K32" s="14"/>
      <c r="L32" s="32">
        <v>0</v>
      </c>
      <c r="M32" s="29"/>
      <c r="N32" s="14">
        <v>-156609.18</v>
      </c>
      <c r="O32" s="29"/>
      <c r="P32" s="14">
        <v>0</v>
      </c>
      <c r="Q32" s="29"/>
      <c r="R32" s="14">
        <v>0</v>
      </c>
      <c r="S32" s="14"/>
      <c r="T32" s="32">
        <v>12137176.599999966</v>
      </c>
      <c r="U32" s="14"/>
      <c r="V32" s="28"/>
      <c r="X32" s="33"/>
    </row>
    <row r="33" spans="1:24" ht="15">
      <c r="A33" s="14"/>
      <c r="B33" s="26"/>
      <c r="C33" s="27" t="s">
        <v>178</v>
      </c>
      <c r="D33" s="28"/>
      <c r="E33" s="28" t="s">
        <v>70</v>
      </c>
      <c r="F33" s="14"/>
      <c r="G33" s="32">
        <v>1970956.1100000057</v>
      </c>
      <c r="H33" s="14"/>
      <c r="I33" s="14"/>
      <c r="J33" s="32">
        <v>0</v>
      </c>
      <c r="K33" s="14"/>
      <c r="L33" s="32">
        <v>59830.3</v>
      </c>
      <c r="M33" s="29"/>
      <c r="N33" s="14">
        <v>-47110.78</v>
      </c>
      <c r="O33" s="29"/>
      <c r="P33" s="14">
        <v>0</v>
      </c>
      <c r="Q33" s="29"/>
      <c r="R33" s="14">
        <v>5599.42</v>
      </c>
      <c r="S33" s="14"/>
      <c r="T33" s="32">
        <v>1989275.0500000075</v>
      </c>
      <c r="U33" s="14"/>
      <c r="V33" s="28"/>
      <c r="X33" s="31"/>
    </row>
    <row r="34" spans="1:24" ht="15">
      <c r="A34" s="14"/>
      <c r="B34" s="26"/>
      <c r="C34" s="27" t="s">
        <v>179</v>
      </c>
      <c r="D34" s="28"/>
      <c r="E34" s="28" t="s">
        <v>72</v>
      </c>
      <c r="F34" s="14"/>
      <c r="G34" s="32">
        <v>166611.77</v>
      </c>
      <c r="H34" s="14"/>
      <c r="I34" s="14"/>
      <c r="J34" s="32">
        <v>6447.68</v>
      </c>
      <c r="K34" s="14"/>
      <c r="L34" s="32">
        <v>0</v>
      </c>
      <c r="M34" s="29"/>
      <c r="N34" s="14">
        <v>-137608.83</v>
      </c>
      <c r="O34" s="29"/>
      <c r="P34" s="14">
        <v>0</v>
      </c>
      <c r="Q34" s="29"/>
      <c r="R34" s="14">
        <v>0</v>
      </c>
      <c r="S34" s="14"/>
      <c r="T34" s="32">
        <v>35450.61999999994</v>
      </c>
      <c r="U34" s="14"/>
      <c r="V34" s="28"/>
      <c r="X34" s="31"/>
    </row>
    <row r="35" spans="1:24" ht="15">
      <c r="A35" s="14"/>
      <c r="B35" s="26"/>
      <c r="C35" s="27" t="s">
        <v>180</v>
      </c>
      <c r="D35" s="28"/>
      <c r="E35" s="28" t="s">
        <v>74</v>
      </c>
      <c r="F35" s="14"/>
      <c r="G35" s="32">
        <v>727316.3400000008</v>
      </c>
      <c r="H35" s="14"/>
      <c r="I35" s="14"/>
      <c r="J35" s="32">
        <v>39896.96</v>
      </c>
      <c r="K35" s="14"/>
      <c r="L35" s="32">
        <v>0</v>
      </c>
      <c r="M35" s="29"/>
      <c r="N35" s="14">
        <v>-39225.41</v>
      </c>
      <c r="O35" s="29"/>
      <c r="P35" s="14">
        <v>0</v>
      </c>
      <c r="Q35" s="29"/>
      <c r="R35" s="14">
        <v>0</v>
      </c>
      <c r="S35" s="14"/>
      <c r="T35" s="32">
        <v>727987.8900000007</v>
      </c>
      <c r="U35" s="14"/>
      <c r="V35" s="28"/>
      <c r="X35" s="31"/>
    </row>
    <row r="36" spans="1:24" ht="15">
      <c r="A36" s="14"/>
      <c r="B36" s="26"/>
      <c r="C36" s="28" t="s">
        <v>181</v>
      </c>
      <c r="D36" s="28"/>
      <c r="E36" s="28" t="s">
        <v>78</v>
      </c>
      <c r="F36" s="14"/>
      <c r="G36" s="32">
        <v>-117029.15999999871</v>
      </c>
      <c r="H36" s="14"/>
      <c r="I36" s="14"/>
      <c r="J36" s="32">
        <v>0</v>
      </c>
      <c r="K36" s="14"/>
      <c r="L36" s="32">
        <v>0</v>
      </c>
      <c r="M36" s="29"/>
      <c r="N36" s="14">
        <v>0</v>
      </c>
      <c r="O36" s="29"/>
      <c r="P36" s="14">
        <v>0</v>
      </c>
      <c r="Q36" s="29"/>
      <c r="R36" s="14">
        <v>0</v>
      </c>
      <c r="S36" s="14"/>
      <c r="T36" s="32">
        <v>-117029.15999999871</v>
      </c>
      <c r="U36" s="14"/>
      <c r="V36" s="28"/>
      <c r="X36" s="31"/>
    </row>
    <row r="37" spans="1:24" ht="15">
      <c r="A37" s="14"/>
      <c r="B37" s="26"/>
      <c r="C37" s="28" t="s">
        <v>182</v>
      </c>
      <c r="D37" s="28"/>
      <c r="E37" s="28" t="s">
        <v>76</v>
      </c>
      <c r="F37" s="14"/>
      <c r="G37" s="32">
        <v>-57328.49</v>
      </c>
      <c r="H37" s="14"/>
      <c r="I37" s="14"/>
      <c r="J37" s="32">
        <v>0</v>
      </c>
      <c r="K37" s="14"/>
      <c r="L37" s="32">
        <v>0</v>
      </c>
      <c r="M37" s="29"/>
      <c r="N37" s="14">
        <v>0</v>
      </c>
      <c r="O37" s="29"/>
      <c r="P37" s="14">
        <v>0</v>
      </c>
      <c r="Q37" s="29"/>
      <c r="R37" s="14">
        <v>0</v>
      </c>
      <c r="S37" s="14"/>
      <c r="T37" s="32">
        <v>-57328.49</v>
      </c>
      <c r="U37" s="14"/>
      <c r="V37" s="28"/>
      <c r="X37" s="31"/>
    </row>
    <row r="38" spans="1:24" ht="15">
      <c r="A38" s="14"/>
      <c r="B38" s="26"/>
      <c r="C38" s="28" t="s">
        <v>183</v>
      </c>
      <c r="D38" s="28"/>
      <c r="E38" s="28" t="s">
        <v>155</v>
      </c>
      <c r="F38" s="14"/>
      <c r="G38" s="32">
        <v>915348.720000006</v>
      </c>
      <c r="H38" s="14"/>
      <c r="I38" s="14"/>
      <c r="J38" s="32">
        <v>12462.98</v>
      </c>
      <c r="K38" s="14"/>
      <c r="L38" s="32">
        <v>0</v>
      </c>
      <c r="M38" s="29"/>
      <c r="N38" s="14">
        <v>0</v>
      </c>
      <c r="O38" s="29"/>
      <c r="P38" s="14">
        <v>0</v>
      </c>
      <c r="Q38" s="29"/>
      <c r="R38" s="14">
        <v>0</v>
      </c>
      <c r="S38" s="14"/>
      <c r="T38" s="32">
        <v>927811.7000000069</v>
      </c>
      <c r="U38" s="14"/>
      <c r="V38" s="28"/>
      <c r="X38" s="31"/>
    </row>
    <row r="39" spans="1:24" ht="15">
      <c r="A39" s="14"/>
      <c r="B39" s="26"/>
      <c r="C39" s="28"/>
      <c r="D39" s="28"/>
      <c r="E39" s="28"/>
      <c r="F39" s="14"/>
      <c r="G39" s="46"/>
      <c r="H39" s="14"/>
      <c r="I39" s="14"/>
      <c r="J39" s="46"/>
      <c r="K39" s="14"/>
      <c r="L39" s="46"/>
      <c r="M39" s="29"/>
      <c r="N39" s="48"/>
      <c r="O39" s="29"/>
      <c r="P39" s="48"/>
      <c r="Q39" s="29"/>
      <c r="R39" s="48"/>
      <c r="S39" s="14"/>
      <c r="T39" s="46"/>
      <c r="U39" s="14"/>
      <c r="V39" s="28"/>
      <c r="X39" s="31"/>
    </row>
    <row r="40" spans="1:24" ht="15.75" thickBot="1">
      <c r="A40" s="14"/>
      <c r="B40" s="26" t="s">
        <v>184</v>
      </c>
      <c r="C40" s="28"/>
      <c r="D40" s="28"/>
      <c r="E40" s="28"/>
      <c r="F40" s="14" t="s">
        <v>10</v>
      </c>
      <c r="G40" s="49">
        <v>29543866.67000001</v>
      </c>
      <c r="H40" s="14" t="s">
        <v>10</v>
      </c>
      <c r="I40" s="14"/>
      <c r="J40" s="49">
        <v>2033259.26</v>
      </c>
      <c r="K40" s="14" t="s">
        <v>10</v>
      </c>
      <c r="L40" s="49">
        <v>59830.3</v>
      </c>
      <c r="M40" s="29" t="s">
        <v>10</v>
      </c>
      <c r="N40" s="51">
        <v>-914796.84</v>
      </c>
      <c r="O40" s="29" t="s">
        <v>10</v>
      </c>
      <c r="P40" s="51">
        <v>-94.41</v>
      </c>
      <c r="Q40" s="29" t="s">
        <v>10</v>
      </c>
      <c r="R40" s="51">
        <v>5601.05</v>
      </c>
      <c r="S40" s="14" t="s">
        <v>10</v>
      </c>
      <c r="T40" s="49">
        <v>30727666.030000005</v>
      </c>
      <c r="U40" s="14"/>
      <c r="V40" s="28"/>
      <c r="X40" s="33"/>
    </row>
    <row r="41" spans="1:24" ht="15.75" thickTop="1">
      <c r="A41" s="14"/>
      <c r="B41" s="26"/>
      <c r="C41" s="28"/>
      <c r="D41" s="28"/>
      <c r="E41" s="28"/>
      <c r="F41" s="14"/>
      <c r="G41" s="32"/>
      <c r="H41" s="14"/>
      <c r="I41" s="14"/>
      <c r="J41" s="32"/>
      <c r="K41" s="14"/>
      <c r="L41" s="32"/>
      <c r="M41" s="29"/>
      <c r="N41" s="14"/>
      <c r="O41" s="29"/>
      <c r="P41" s="14"/>
      <c r="Q41" s="29"/>
      <c r="R41" s="14"/>
      <c r="S41" s="14"/>
      <c r="T41" s="32"/>
      <c r="U41" s="14"/>
      <c r="V41" s="28"/>
      <c r="X41" s="31"/>
    </row>
    <row r="42" spans="1:24" ht="15">
      <c r="A42" s="14"/>
      <c r="B42" s="26"/>
      <c r="C42" s="28"/>
      <c r="D42" s="28"/>
      <c r="E42" s="41"/>
      <c r="F42" s="14"/>
      <c r="G42" s="32"/>
      <c r="H42" s="14"/>
      <c r="I42" s="14"/>
      <c r="J42" s="42"/>
      <c r="K42" s="14"/>
      <c r="L42" s="32"/>
      <c r="M42" s="29"/>
      <c r="N42" s="14"/>
      <c r="O42" s="29"/>
      <c r="P42" s="14"/>
      <c r="Q42" s="29"/>
      <c r="R42" s="14"/>
      <c r="S42" s="14"/>
      <c r="T42" s="32"/>
      <c r="U42" s="14"/>
      <c r="V42" s="28"/>
      <c r="X42" s="31"/>
    </row>
    <row r="43" spans="1:24" ht="15">
      <c r="A43" s="14"/>
      <c r="B43" s="26"/>
      <c r="C43" s="28"/>
      <c r="D43" s="28"/>
      <c r="E43" s="28"/>
      <c r="F43" s="14"/>
      <c r="G43" s="32"/>
      <c r="H43" s="14"/>
      <c r="I43" s="14"/>
      <c r="J43" s="32"/>
      <c r="K43" s="14"/>
      <c r="L43" s="32"/>
      <c r="M43" s="29"/>
      <c r="N43" s="14"/>
      <c r="O43" s="29"/>
      <c r="P43" s="14"/>
      <c r="Q43" s="29"/>
      <c r="R43" s="14"/>
      <c r="S43" s="14"/>
      <c r="T43" s="32"/>
      <c r="U43" s="14"/>
      <c r="V43" s="28"/>
      <c r="X43" s="31"/>
    </row>
    <row r="44" spans="1:24" ht="15">
      <c r="A44" s="14"/>
      <c r="B44" s="26"/>
      <c r="C44" s="28"/>
      <c r="D44" s="28"/>
      <c r="E44" s="28"/>
      <c r="F44" s="14"/>
      <c r="G44" s="32"/>
      <c r="H44" s="14"/>
      <c r="I44" s="14"/>
      <c r="J44" s="32"/>
      <c r="K44" s="14"/>
      <c r="L44" s="32"/>
      <c r="M44" s="29"/>
      <c r="N44" s="14"/>
      <c r="O44" s="29"/>
      <c r="P44" s="14"/>
      <c r="Q44" s="29"/>
      <c r="R44" s="14"/>
      <c r="S44" s="14"/>
      <c r="T44" s="32"/>
      <c r="U44" s="14"/>
      <c r="V44" s="28"/>
      <c r="X44" s="31"/>
    </row>
    <row r="45" spans="1:24" ht="15">
      <c r="A45" s="14"/>
      <c r="B45" s="26"/>
      <c r="C45" s="28"/>
      <c r="D45" s="28"/>
      <c r="E45" s="41"/>
      <c r="F45" s="14"/>
      <c r="G45" s="32"/>
      <c r="H45" s="14"/>
      <c r="I45" s="14"/>
      <c r="J45" s="42"/>
      <c r="K45" s="14"/>
      <c r="L45" s="32"/>
      <c r="M45" s="29"/>
      <c r="N45" s="14"/>
      <c r="O45" s="29"/>
      <c r="P45" s="14"/>
      <c r="Q45" s="29"/>
      <c r="R45" s="14"/>
      <c r="S45" s="14"/>
      <c r="T45" s="32"/>
      <c r="U45" s="14"/>
      <c r="V45" s="28"/>
      <c r="X45" s="31"/>
    </row>
    <row r="46" spans="1:24" ht="15">
      <c r="A46" s="14"/>
      <c r="B46" s="26"/>
      <c r="C46" s="28"/>
      <c r="D46" s="28"/>
      <c r="E46" s="41"/>
      <c r="F46" s="14"/>
      <c r="G46" s="32"/>
      <c r="H46" s="14"/>
      <c r="I46" s="14"/>
      <c r="J46" s="42"/>
      <c r="K46" s="14"/>
      <c r="L46" s="32"/>
      <c r="M46" s="29"/>
      <c r="N46" s="14"/>
      <c r="O46" s="29"/>
      <c r="P46" s="14"/>
      <c r="Q46" s="29"/>
      <c r="R46" s="14"/>
      <c r="S46" s="14"/>
      <c r="T46" s="32"/>
      <c r="U46" s="14"/>
      <c r="V46" s="28"/>
      <c r="X46" s="31"/>
    </row>
    <row r="47" spans="1:24" ht="15">
      <c r="A47" s="14"/>
      <c r="B47" s="26"/>
      <c r="C47" s="28"/>
      <c r="D47" s="28"/>
      <c r="E47" s="41"/>
      <c r="F47" s="14"/>
      <c r="G47" s="32"/>
      <c r="H47" s="14"/>
      <c r="I47" s="14"/>
      <c r="J47" s="42"/>
      <c r="K47" s="14"/>
      <c r="L47" s="32"/>
      <c r="M47" s="29"/>
      <c r="N47" s="14"/>
      <c r="O47" s="29"/>
      <c r="P47" s="14"/>
      <c r="Q47" s="29"/>
      <c r="R47" s="14"/>
      <c r="S47" s="14"/>
      <c r="T47" s="32"/>
      <c r="U47" s="14"/>
      <c r="V47" s="28"/>
      <c r="X47" s="31"/>
    </row>
    <row r="48" spans="1:24" ht="15">
      <c r="A48" s="14"/>
      <c r="B48" s="26"/>
      <c r="C48" s="28"/>
      <c r="D48" s="28"/>
      <c r="E48" s="28"/>
      <c r="F48" s="14"/>
      <c r="G48" s="32"/>
      <c r="H48" s="14"/>
      <c r="I48" s="14"/>
      <c r="J48" s="32"/>
      <c r="K48" s="14"/>
      <c r="L48" s="32"/>
      <c r="M48" s="29"/>
      <c r="N48" s="14"/>
      <c r="O48" s="29"/>
      <c r="P48" s="14"/>
      <c r="Q48" s="29"/>
      <c r="R48" s="14"/>
      <c r="S48" s="14"/>
      <c r="T48" s="32"/>
      <c r="U48" s="14"/>
      <c r="V48" s="28"/>
      <c r="X48" s="31"/>
    </row>
    <row r="49" spans="1:24" ht="15">
      <c r="A49" s="14"/>
      <c r="B49" s="26"/>
      <c r="C49" s="28"/>
      <c r="D49" s="28"/>
      <c r="E49" s="28"/>
      <c r="F49" s="14"/>
      <c r="G49" s="32"/>
      <c r="H49" s="14"/>
      <c r="I49" s="14"/>
      <c r="J49" s="32"/>
      <c r="K49" s="14"/>
      <c r="L49" s="32"/>
      <c r="M49" s="29"/>
      <c r="N49" s="14"/>
      <c r="O49" s="29"/>
      <c r="P49" s="14"/>
      <c r="Q49" s="29"/>
      <c r="R49" s="14"/>
      <c r="S49" s="14"/>
      <c r="T49" s="32"/>
      <c r="U49" s="14"/>
      <c r="V49" s="28"/>
      <c r="X49" s="31"/>
    </row>
    <row r="50" spans="1:24" ht="15">
      <c r="A50" s="14"/>
      <c r="B50" s="26"/>
      <c r="C50" s="28"/>
      <c r="D50" s="28"/>
      <c r="E50" s="41"/>
      <c r="F50" s="14"/>
      <c r="G50" s="32"/>
      <c r="H50" s="14"/>
      <c r="I50" s="14"/>
      <c r="J50" s="42"/>
      <c r="K50" s="14"/>
      <c r="L50" s="32"/>
      <c r="M50" s="29"/>
      <c r="N50" s="14"/>
      <c r="O50" s="29"/>
      <c r="P50" s="14"/>
      <c r="Q50" s="29"/>
      <c r="R50" s="14"/>
      <c r="S50" s="14"/>
      <c r="T50" s="32"/>
      <c r="U50" s="14"/>
      <c r="V50" s="28"/>
      <c r="X50" s="31"/>
    </row>
    <row r="51" spans="1:24" ht="15">
      <c r="A51" s="14"/>
      <c r="B51" s="26"/>
      <c r="C51" s="28"/>
      <c r="D51" s="28"/>
      <c r="E51" s="41"/>
      <c r="F51" s="14"/>
      <c r="G51" s="32"/>
      <c r="H51" s="14"/>
      <c r="I51" s="14"/>
      <c r="J51" s="42"/>
      <c r="K51" s="14"/>
      <c r="L51" s="32"/>
      <c r="M51" s="29"/>
      <c r="N51" s="14"/>
      <c r="O51" s="29"/>
      <c r="P51" s="14"/>
      <c r="Q51" s="29"/>
      <c r="R51" s="14"/>
      <c r="S51" s="14"/>
      <c r="T51" s="32"/>
      <c r="U51" s="14"/>
      <c r="V51" s="28"/>
      <c r="X51" s="31"/>
    </row>
    <row r="52" spans="1:24" ht="15">
      <c r="A52" s="14"/>
      <c r="B52" s="26"/>
      <c r="C52" s="28"/>
      <c r="D52" s="28"/>
      <c r="E52" s="41"/>
      <c r="F52" s="14"/>
      <c r="G52" s="32"/>
      <c r="H52" s="14"/>
      <c r="I52" s="14"/>
      <c r="J52" s="42"/>
      <c r="K52" s="14"/>
      <c r="L52" s="32"/>
      <c r="M52" s="29"/>
      <c r="N52" s="14"/>
      <c r="O52" s="29"/>
      <c r="P52" s="14"/>
      <c r="Q52" s="29"/>
      <c r="R52" s="14"/>
      <c r="S52" s="14"/>
      <c r="T52" s="32"/>
      <c r="U52" s="14"/>
      <c r="V52" s="28"/>
      <c r="X52" s="31"/>
    </row>
    <row r="53" spans="1:24" ht="15">
      <c r="A53" s="14"/>
      <c r="B53" s="26"/>
      <c r="C53" s="28"/>
      <c r="D53" s="28"/>
      <c r="E53" s="41"/>
      <c r="F53" s="14"/>
      <c r="G53" s="32"/>
      <c r="H53" s="14"/>
      <c r="I53" s="14"/>
      <c r="J53" s="42"/>
      <c r="K53" s="14"/>
      <c r="L53" s="32"/>
      <c r="M53" s="29"/>
      <c r="N53" s="14"/>
      <c r="O53" s="29"/>
      <c r="P53" s="14"/>
      <c r="Q53" s="29"/>
      <c r="R53" s="14"/>
      <c r="S53" s="14"/>
      <c r="T53" s="32"/>
      <c r="U53" s="14"/>
      <c r="V53" s="28"/>
      <c r="X53" s="31"/>
    </row>
    <row r="54" spans="1:24" ht="15">
      <c r="A54" s="14"/>
      <c r="B54" s="26"/>
      <c r="C54" s="28"/>
      <c r="D54" s="28"/>
      <c r="E54" s="28"/>
      <c r="F54" s="14"/>
      <c r="G54" s="32"/>
      <c r="H54" s="14"/>
      <c r="I54" s="14"/>
      <c r="J54" s="32"/>
      <c r="K54" s="14"/>
      <c r="L54" s="32"/>
      <c r="M54" s="29"/>
      <c r="N54" s="14"/>
      <c r="O54" s="29"/>
      <c r="P54" s="14"/>
      <c r="Q54" s="29"/>
      <c r="R54" s="14"/>
      <c r="S54" s="14"/>
      <c r="T54" s="32"/>
      <c r="U54" s="14"/>
      <c r="V54" s="28"/>
      <c r="X54" s="31"/>
    </row>
    <row r="55" spans="1:24" ht="15">
      <c r="A55" s="14"/>
      <c r="B55" s="26"/>
      <c r="C55" s="28"/>
      <c r="D55" s="28"/>
      <c r="E55" s="41"/>
      <c r="F55" s="14"/>
      <c r="G55" s="32"/>
      <c r="H55" s="14"/>
      <c r="I55" s="14"/>
      <c r="J55" s="42"/>
      <c r="K55" s="14"/>
      <c r="L55" s="32"/>
      <c r="M55" s="29"/>
      <c r="N55" s="14"/>
      <c r="O55" s="29"/>
      <c r="P55" s="14"/>
      <c r="Q55" s="29"/>
      <c r="R55" s="14"/>
      <c r="S55" s="14"/>
      <c r="T55" s="32"/>
      <c r="U55" s="14"/>
      <c r="V55" s="28"/>
      <c r="X55" s="31"/>
    </row>
    <row r="56" spans="1:24" ht="15">
      <c r="A56" s="14"/>
      <c r="B56" s="26"/>
      <c r="C56" s="28"/>
      <c r="D56" s="28"/>
      <c r="E56" s="41"/>
      <c r="F56" s="14"/>
      <c r="G56" s="32"/>
      <c r="H56" s="14"/>
      <c r="I56" s="14"/>
      <c r="J56" s="42"/>
      <c r="K56" s="14"/>
      <c r="L56" s="32"/>
      <c r="M56" s="29"/>
      <c r="N56" s="14"/>
      <c r="O56" s="29"/>
      <c r="P56" s="14"/>
      <c r="Q56" s="29"/>
      <c r="R56" s="14"/>
      <c r="S56" s="14"/>
      <c r="T56" s="32"/>
      <c r="U56" s="14"/>
      <c r="V56" s="28"/>
      <c r="X56" s="31"/>
    </row>
    <row r="57" spans="1:24" ht="15">
      <c r="A57" s="14"/>
      <c r="B57" s="26"/>
      <c r="C57" s="28"/>
      <c r="D57" s="28"/>
      <c r="E57" s="41"/>
      <c r="F57" s="14"/>
      <c r="G57" s="32"/>
      <c r="H57" s="14"/>
      <c r="I57" s="14"/>
      <c r="J57" s="42"/>
      <c r="K57" s="14"/>
      <c r="L57" s="32"/>
      <c r="M57" s="29"/>
      <c r="N57" s="14"/>
      <c r="O57" s="29"/>
      <c r="P57" s="14"/>
      <c r="Q57" s="29"/>
      <c r="R57" s="14"/>
      <c r="S57" s="14"/>
      <c r="T57" s="32"/>
      <c r="U57" s="14"/>
      <c r="V57" s="28"/>
      <c r="X57" s="31"/>
    </row>
    <row r="58" spans="1:24" ht="15">
      <c r="A58" s="11"/>
      <c r="B58" s="26"/>
      <c r="C58" s="28"/>
      <c r="D58" s="28"/>
      <c r="E58" s="41"/>
      <c r="F58" s="14"/>
      <c r="G58" s="32"/>
      <c r="H58" s="14"/>
      <c r="I58" s="14"/>
      <c r="J58" s="42"/>
      <c r="K58" s="14"/>
      <c r="L58" s="32"/>
      <c r="M58" s="29"/>
      <c r="N58" s="14"/>
      <c r="O58" s="29"/>
      <c r="P58" s="14"/>
      <c r="Q58" s="29"/>
      <c r="R58" s="14"/>
      <c r="S58" s="14"/>
      <c r="T58" s="32"/>
      <c r="U58" s="14"/>
      <c r="V58" s="28"/>
      <c r="X58" s="33"/>
    </row>
    <row r="59" spans="1:24" ht="15">
      <c r="A59" s="11"/>
      <c r="B59" s="26"/>
      <c r="C59" s="28"/>
      <c r="D59" s="28"/>
      <c r="E59" s="41"/>
      <c r="F59" s="14"/>
      <c r="G59" s="32"/>
      <c r="H59" s="14"/>
      <c r="I59" s="14"/>
      <c r="J59" s="42"/>
      <c r="K59" s="14"/>
      <c r="L59" s="32"/>
      <c r="M59" s="29"/>
      <c r="N59" s="14"/>
      <c r="O59" s="29"/>
      <c r="P59" s="14"/>
      <c r="Q59" s="29"/>
      <c r="R59" s="14"/>
      <c r="S59" s="14"/>
      <c r="T59" s="32"/>
      <c r="U59" s="14"/>
      <c r="V59" s="28"/>
      <c r="X59" s="31"/>
    </row>
    <row r="60" spans="1:22" ht="15">
      <c r="A60" s="11"/>
      <c r="B60" s="43"/>
      <c r="C60" s="23"/>
      <c r="D60" s="23"/>
      <c r="E60" s="23"/>
      <c r="F60" s="11"/>
      <c r="H60" s="11"/>
      <c r="I60" s="11"/>
      <c r="K60" s="11"/>
      <c r="S60" s="22"/>
      <c r="U60" s="22"/>
      <c r="V60" s="23"/>
    </row>
    <row r="61" spans="1:22" ht="15">
      <c r="A61" s="11"/>
      <c r="B61" s="43"/>
      <c r="C61" s="23"/>
      <c r="D61" s="23"/>
      <c r="E61" s="23"/>
      <c r="F61" s="11"/>
      <c r="H61" s="11"/>
      <c r="I61" s="11"/>
      <c r="K61" s="11"/>
      <c r="S61" s="22"/>
      <c r="U61" s="22"/>
      <c r="V61" s="23"/>
    </row>
    <row r="62" spans="1:22" ht="15">
      <c r="A62" s="11"/>
      <c r="B62" s="43"/>
      <c r="C62" s="23"/>
      <c r="D62" s="23"/>
      <c r="E62" s="23"/>
      <c r="F62" s="11"/>
      <c r="H62" s="11"/>
      <c r="I62" s="11"/>
      <c r="K62" s="11"/>
      <c r="S62" s="22"/>
      <c r="U62" s="22"/>
      <c r="V62" s="23"/>
    </row>
    <row r="63" spans="1:22" ht="15">
      <c r="A63" s="11"/>
      <c r="B63" s="43"/>
      <c r="C63" s="23"/>
      <c r="D63" s="23"/>
      <c r="E63" s="23"/>
      <c r="F63" s="11"/>
      <c r="H63" s="11"/>
      <c r="I63" s="11"/>
      <c r="K63" s="11"/>
      <c r="S63" s="22"/>
      <c r="U63" s="22"/>
      <c r="V63" s="23"/>
    </row>
    <row r="64" spans="1:22" ht="15">
      <c r="A64" s="11"/>
      <c r="B64" s="43"/>
      <c r="C64" s="23"/>
      <c r="D64" s="23"/>
      <c r="E64" s="23"/>
      <c r="F64" s="11"/>
      <c r="H64" s="11"/>
      <c r="I64" s="11"/>
      <c r="K64" s="11"/>
      <c r="S64" s="22"/>
      <c r="U64" s="22"/>
      <c r="V64" s="23"/>
    </row>
    <row r="65" spans="1:22" ht="15">
      <c r="A65" s="11"/>
      <c r="B65" s="43"/>
      <c r="C65" s="23"/>
      <c r="D65" s="23"/>
      <c r="E65" s="23"/>
      <c r="F65" s="11"/>
      <c r="H65" s="11"/>
      <c r="I65" s="11"/>
      <c r="K65" s="11"/>
      <c r="S65" s="22"/>
      <c r="U65" s="22"/>
      <c r="V65" s="23"/>
    </row>
    <row r="66" spans="2:22" ht="15">
      <c r="B66" s="43"/>
      <c r="C66" s="23"/>
      <c r="D66" s="23"/>
      <c r="E66" s="23"/>
      <c r="F66" s="11"/>
      <c r="H66" s="11"/>
      <c r="I66" s="11"/>
      <c r="K66" s="11"/>
      <c r="S66" s="22"/>
      <c r="U66" s="22"/>
      <c r="V66" s="23"/>
    </row>
    <row r="67" spans="2:22" ht="15">
      <c r="B67" s="43"/>
      <c r="C67" s="23"/>
      <c r="D67" s="23"/>
      <c r="E67" s="23"/>
      <c r="F67" s="11"/>
      <c r="H67" s="11"/>
      <c r="I67" s="11"/>
      <c r="K67" s="11"/>
      <c r="S67" s="22"/>
      <c r="U67" s="22"/>
      <c r="V67" s="23"/>
    </row>
    <row r="68" spans="19:22" ht="15">
      <c r="S68" s="22"/>
      <c r="U68" s="22"/>
      <c r="V68" s="23"/>
    </row>
    <row r="69" spans="19:22" ht="15">
      <c r="S69" s="22"/>
      <c r="U69" s="22"/>
      <c r="V69" s="23"/>
    </row>
    <row r="70" spans="19:22" ht="15">
      <c r="S70" s="22"/>
      <c r="U70" s="22"/>
      <c r="V70" s="23"/>
    </row>
    <row r="71" spans="19:22" ht="15">
      <c r="S71" s="22"/>
      <c r="U71" s="22"/>
      <c r="V71" s="23"/>
    </row>
    <row r="72" spans="19:22" ht="15">
      <c r="S72" s="22"/>
      <c r="U72" s="22"/>
      <c r="V72" s="23"/>
    </row>
    <row r="73" spans="19:22" ht="15">
      <c r="S73" s="22"/>
      <c r="U73" s="22"/>
      <c r="V73" s="23"/>
    </row>
    <row r="74" spans="19:22" ht="15">
      <c r="S74" s="22"/>
      <c r="U74" s="22"/>
      <c r="V74" s="23"/>
    </row>
    <row r="75" spans="19:22" ht="15">
      <c r="S75" s="22"/>
      <c r="U75" s="22"/>
      <c r="V75" s="23"/>
    </row>
    <row r="76" spans="19:22" ht="15">
      <c r="S76" s="22"/>
      <c r="U76" s="22"/>
      <c r="V76" s="23"/>
    </row>
    <row r="77" spans="19:22" ht="15">
      <c r="S77" s="22"/>
      <c r="U77" s="22"/>
      <c r="V77" s="23"/>
    </row>
    <row r="78" spans="19:22" ht="15">
      <c r="S78" s="22"/>
      <c r="U78" s="22"/>
      <c r="V78" s="23"/>
    </row>
    <row r="79" spans="19:22" ht="15">
      <c r="S79" s="22"/>
      <c r="U79" s="22"/>
      <c r="V79" s="23"/>
    </row>
    <row r="80" spans="19:22" ht="15">
      <c r="S80" s="22"/>
      <c r="U80" s="22"/>
      <c r="V80" s="23"/>
    </row>
    <row r="81" spans="19:22" ht="15">
      <c r="S81" s="22"/>
      <c r="U81" s="22"/>
      <c r="V81" s="23"/>
    </row>
    <row r="82" spans="19:22" ht="15">
      <c r="S82" s="22"/>
      <c r="U82" s="22"/>
      <c r="V82" s="23"/>
    </row>
    <row r="83" spans="19:22" ht="15">
      <c r="S83" s="22"/>
      <c r="U83" s="22"/>
      <c r="V83" s="23"/>
    </row>
    <row r="84" spans="19:22" ht="15">
      <c r="S84" s="22"/>
      <c r="U84" s="22"/>
      <c r="V84" s="23"/>
    </row>
    <row r="85" spans="19:22" ht="15">
      <c r="S85" s="22"/>
      <c r="U85" s="22"/>
      <c r="V85" s="23"/>
    </row>
    <row r="86" spans="19:22" ht="15">
      <c r="S86" s="22"/>
      <c r="U86" s="22"/>
      <c r="V86" s="23"/>
    </row>
    <row r="87" spans="19:22" ht="15">
      <c r="S87" s="22"/>
      <c r="U87" s="22"/>
      <c r="V87" s="23"/>
    </row>
    <row r="88" spans="19:22" ht="15">
      <c r="S88" s="22"/>
      <c r="U88" s="22"/>
      <c r="V88" s="23"/>
    </row>
    <row r="89" spans="19:22" ht="15">
      <c r="S89" s="22"/>
      <c r="U89" s="22"/>
      <c r="V89" s="23"/>
    </row>
    <row r="90" spans="19:22" ht="15">
      <c r="S90" s="22"/>
      <c r="U90" s="22"/>
      <c r="V90" s="23"/>
    </row>
    <row r="91" spans="19:22" ht="15">
      <c r="S91" s="22"/>
      <c r="U91" s="22"/>
      <c r="V91" s="23"/>
    </row>
    <row r="92" spans="19:22" ht="15">
      <c r="S92" s="22"/>
      <c r="U92" s="22"/>
      <c r="V92" s="23"/>
    </row>
    <row r="93" spans="19:22" ht="15">
      <c r="S93" s="22"/>
      <c r="U93" s="22"/>
      <c r="V93" s="23"/>
    </row>
    <row r="94" spans="19:22" ht="15">
      <c r="S94" s="22"/>
      <c r="U94" s="22"/>
      <c r="V94" s="23"/>
    </row>
    <row r="95" spans="19:22" ht="15">
      <c r="S95" s="22"/>
      <c r="U95" s="22"/>
      <c r="V95" s="23"/>
    </row>
    <row r="96" spans="19:22" ht="15">
      <c r="S96" s="22"/>
      <c r="U96" s="22"/>
      <c r="V96" s="23"/>
    </row>
    <row r="97" spans="19:22" ht="15">
      <c r="S97" s="22"/>
      <c r="U97" s="22"/>
      <c r="V97" s="23"/>
    </row>
    <row r="98" spans="19:22" ht="15">
      <c r="S98" s="22"/>
      <c r="U98" s="22"/>
      <c r="V98" s="23"/>
    </row>
  </sheetData>
  <sheetProtection/>
  <mergeCells count="2">
    <mergeCell ref="B2:C2"/>
    <mergeCell ref="B24:C24"/>
  </mergeCells>
  <printOptions/>
  <pageMargins left="0.7" right="0.7" top="0.75" bottom="1" header="0.3" footer="0.3"/>
  <pageSetup firstPageNumber="44" useFirstPageNumber="1" fitToHeight="1" fitToWidth="1" horizontalDpi="600" verticalDpi="600" orientation="landscape" scale="48" r:id="rId1"/>
  <headerFooter alignWithMargins="0">
    <oddFooter>&amp;L&amp;"Tahoma,Regular"&amp;12For Internal Use Only
See Accompanying Notes to the Financial Statements&amp;CPage &amp;PD&amp;R&amp;D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8"/>
  <sheetViews>
    <sheetView zoomScale="115" zoomScaleNormal="115" zoomScalePageLayoutView="0" workbookViewId="0" topLeftCell="F1">
      <selection activeCell="E22" sqref="E22"/>
    </sheetView>
  </sheetViews>
  <sheetFormatPr defaultColWidth="9.140625" defaultRowHeight="12.75"/>
  <cols>
    <col min="1" max="1" width="1.57421875" style="19" customWidth="1"/>
    <col min="2" max="2" width="5.7109375" style="6" customWidth="1"/>
    <col min="3" max="3" width="12.140625" style="45" customWidth="1"/>
    <col min="4" max="4" width="10.28125" style="45" hidden="1" customWidth="1"/>
    <col min="5" max="5" width="38.57421875" style="45" customWidth="1"/>
    <col min="6" max="6" width="3.00390625" style="19" customWidth="1"/>
    <col min="7" max="7" width="23.7109375" style="44" customWidth="1"/>
    <col min="8" max="8" width="3.00390625" style="19" customWidth="1"/>
    <col min="9" max="9" width="10.28125" style="19" hidden="1" customWidth="1"/>
    <col min="10" max="10" width="21.421875" style="44" customWidth="1"/>
    <col min="11" max="11" width="3.00390625" style="19" customWidth="1"/>
    <col min="12" max="12" width="21.421875" style="44" customWidth="1"/>
    <col min="13" max="13" width="3.00390625" style="19" customWidth="1"/>
    <col min="14" max="14" width="21.28125" style="11" customWidth="1"/>
    <col min="15" max="15" width="3.00390625" style="19" customWidth="1"/>
    <col min="16" max="16" width="21.28125" style="11" customWidth="1"/>
    <col min="17" max="17" width="3.00390625" style="19" customWidth="1"/>
    <col min="18" max="18" width="21.28125" style="11" customWidth="1"/>
    <col min="19" max="19" width="3.00390625" style="19" customWidth="1"/>
    <col min="20" max="20" width="23.7109375" style="44" customWidth="1"/>
    <col min="21" max="21" width="5.00390625" style="19" customWidth="1"/>
    <col min="22" max="22" width="3.421875" style="45" customWidth="1"/>
    <col min="23" max="23" width="8.7109375" style="19" customWidth="1"/>
    <col min="24" max="24" width="10.140625" style="24" customWidth="1"/>
    <col min="25" max="25" width="13.57421875" style="19" hidden="1" customWidth="1"/>
  </cols>
  <sheetData>
    <row r="1" spans="1:25" ht="15">
      <c r="A1" s="1"/>
      <c r="B1" s="1" t="s">
        <v>185</v>
      </c>
      <c r="C1" s="1"/>
      <c r="D1" s="1"/>
      <c r="E1" s="2" t="s">
        <v>0</v>
      </c>
      <c r="F1" s="2"/>
      <c r="G1" s="3"/>
      <c r="H1" s="2"/>
      <c r="I1" s="2"/>
      <c r="J1" s="3"/>
      <c r="K1" s="2"/>
      <c r="L1" s="3"/>
      <c r="M1" s="2"/>
      <c r="N1" s="4"/>
      <c r="O1" s="2"/>
      <c r="P1" s="4"/>
      <c r="Q1" s="2"/>
      <c r="R1" s="4"/>
      <c r="S1" s="2"/>
      <c r="T1" s="3"/>
      <c r="U1" s="2"/>
      <c r="V1" s="2"/>
      <c r="W1" s="1"/>
      <c r="X1" s="5" t="s">
        <v>12</v>
      </c>
      <c r="Y1" s="6"/>
    </row>
    <row r="2" spans="1:25" ht="15">
      <c r="A2" s="7"/>
      <c r="B2" s="52" t="s">
        <v>13</v>
      </c>
      <c r="C2" s="52"/>
      <c r="D2" s="1"/>
      <c r="E2" s="2" t="s">
        <v>186</v>
      </c>
      <c r="F2" s="2"/>
      <c r="G2" s="3"/>
      <c r="H2" s="2"/>
      <c r="I2" s="2"/>
      <c r="J2" s="3"/>
      <c r="K2" s="2"/>
      <c r="L2" s="3"/>
      <c r="M2" s="2"/>
      <c r="N2" s="4"/>
      <c r="O2" s="2"/>
      <c r="P2" s="4"/>
      <c r="Q2" s="2"/>
      <c r="R2" s="4"/>
      <c r="S2" s="2"/>
      <c r="T2" s="3"/>
      <c r="U2" s="2"/>
      <c r="V2" s="2"/>
      <c r="W2" s="1"/>
      <c r="X2" s="5" t="s">
        <v>15</v>
      </c>
      <c r="Y2" s="6"/>
    </row>
    <row r="3" spans="1:25" ht="15">
      <c r="A3" s="7"/>
      <c r="B3" s="8"/>
      <c r="C3" s="1"/>
      <c r="D3" s="1"/>
      <c r="E3" s="2" t="s">
        <v>13</v>
      </c>
      <c r="F3" s="2"/>
      <c r="G3" s="3"/>
      <c r="H3" s="2"/>
      <c r="I3" s="2"/>
      <c r="J3" s="3"/>
      <c r="K3" s="2"/>
      <c r="L3" s="3"/>
      <c r="M3" s="2"/>
      <c r="N3" s="4"/>
      <c r="O3" s="2"/>
      <c r="P3" s="4"/>
      <c r="Q3" s="2"/>
      <c r="R3" s="4"/>
      <c r="S3" s="2"/>
      <c r="T3" s="3"/>
      <c r="U3" s="2"/>
      <c r="V3" s="2"/>
      <c r="W3" s="1"/>
      <c r="X3" s="5"/>
      <c r="Y3" s="6" t="s">
        <v>187</v>
      </c>
    </row>
    <row r="4" spans="1:25" ht="15">
      <c r="A4" s="9"/>
      <c r="B4" s="9"/>
      <c r="C4" s="9"/>
      <c r="D4" s="9"/>
      <c r="E4" s="9"/>
      <c r="F4" s="9"/>
      <c r="G4" s="10"/>
      <c r="H4" s="9"/>
      <c r="I4" s="9"/>
      <c r="J4" s="10"/>
      <c r="K4" s="9"/>
      <c r="L4" s="10"/>
      <c r="M4" s="9"/>
      <c r="N4" s="10"/>
      <c r="O4" s="9"/>
      <c r="P4" s="10"/>
      <c r="Q4" s="9"/>
      <c r="R4" s="10"/>
      <c r="S4" s="9"/>
      <c r="T4" s="10"/>
      <c r="U4" s="9"/>
      <c r="V4" s="9"/>
      <c r="W4" s="9"/>
      <c r="X4" s="9"/>
      <c r="Y4" s="1" t="s">
        <v>188</v>
      </c>
    </row>
    <row r="5" spans="1:25" ht="15">
      <c r="A5" s="11"/>
      <c r="B5" s="1"/>
      <c r="C5" s="1"/>
      <c r="D5" s="1"/>
      <c r="E5" s="2"/>
      <c r="F5" s="2"/>
      <c r="G5" s="12" t="s">
        <v>1</v>
      </c>
      <c r="H5" s="9"/>
      <c r="I5" s="9"/>
      <c r="J5" s="12"/>
      <c r="K5" s="9"/>
      <c r="L5" s="12" t="s">
        <v>2</v>
      </c>
      <c r="M5" s="9"/>
      <c r="N5" s="10"/>
      <c r="O5" s="9"/>
      <c r="P5" s="10"/>
      <c r="Q5" s="9"/>
      <c r="R5" s="10"/>
      <c r="S5" s="9"/>
      <c r="T5" s="12" t="s">
        <v>3</v>
      </c>
      <c r="U5" s="9"/>
      <c r="V5" s="9"/>
      <c r="W5" s="9"/>
      <c r="X5" s="9"/>
      <c r="Y5" s="13">
        <v>12</v>
      </c>
    </row>
    <row r="6" spans="1:25" ht="15">
      <c r="A6" s="14"/>
      <c r="B6" s="15"/>
      <c r="C6" s="15"/>
      <c r="D6" s="15"/>
      <c r="E6" s="15"/>
      <c r="F6" s="15"/>
      <c r="G6" s="16" t="s">
        <v>4</v>
      </c>
      <c r="H6" s="15"/>
      <c r="I6" s="15"/>
      <c r="J6" s="16" t="s">
        <v>5</v>
      </c>
      <c r="K6" s="15"/>
      <c r="L6" s="16" t="s">
        <v>5</v>
      </c>
      <c r="M6" s="15"/>
      <c r="N6" s="16" t="s">
        <v>6</v>
      </c>
      <c r="O6" s="15"/>
      <c r="P6" s="16" t="s">
        <v>7</v>
      </c>
      <c r="Q6" s="15"/>
      <c r="R6" s="16" t="s">
        <v>8</v>
      </c>
      <c r="S6" s="15"/>
      <c r="T6" s="16" t="s">
        <v>4</v>
      </c>
      <c r="U6" s="13"/>
      <c r="V6" s="17" t="s">
        <v>9</v>
      </c>
      <c r="W6" s="15"/>
      <c r="X6" s="18"/>
      <c r="Y6" s="19" t="s">
        <v>15</v>
      </c>
    </row>
    <row r="7" spans="1:25" ht="15">
      <c r="A7" s="14"/>
      <c r="B7" s="20"/>
      <c r="C7" s="21"/>
      <c r="D7" s="11"/>
      <c r="E7" s="11"/>
      <c r="F7" s="11"/>
      <c r="G7" s="11"/>
      <c r="H7" s="11"/>
      <c r="I7" s="11"/>
      <c r="J7" s="11"/>
      <c r="K7" s="11"/>
      <c r="L7" s="11"/>
      <c r="N7" s="22"/>
      <c r="P7" s="22"/>
      <c r="R7" s="22"/>
      <c r="S7" s="11"/>
      <c r="T7" s="11"/>
      <c r="U7" s="11"/>
      <c r="V7" s="23"/>
      <c r="Y7" s="25">
        <v>42278</v>
      </c>
    </row>
    <row r="8" spans="1:25" ht="15">
      <c r="A8" s="14"/>
      <c r="B8" s="26" t="s">
        <v>189</v>
      </c>
      <c r="C8" s="27"/>
      <c r="D8" s="28"/>
      <c r="E8" s="28"/>
      <c r="F8" s="14"/>
      <c r="G8" s="14"/>
      <c r="H8" s="14"/>
      <c r="I8" s="14"/>
      <c r="J8" s="14"/>
      <c r="K8" s="14"/>
      <c r="L8" s="14"/>
      <c r="M8" s="29"/>
      <c r="N8" s="30"/>
      <c r="O8" s="29"/>
      <c r="P8" s="30"/>
      <c r="Q8" s="29"/>
      <c r="R8" s="30"/>
      <c r="S8" s="14"/>
      <c r="T8" s="14"/>
      <c r="U8" s="14"/>
      <c r="V8" s="28"/>
      <c r="X8" s="31"/>
      <c r="Y8" s="25">
        <v>42643</v>
      </c>
    </row>
    <row r="9" spans="1:25" ht="15">
      <c r="A9" s="14"/>
      <c r="B9" s="26"/>
      <c r="C9" s="27">
        <v>32.2112</v>
      </c>
      <c r="D9" s="28"/>
      <c r="E9" s="28" t="s">
        <v>190</v>
      </c>
      <c r="F9" s="14" t="s">
        <v>10</v>
      </c>
      <c r="G9" s="32">
        <v>345950.66000000085</v>
      </c>
      <c r="H9" s="14" t="s">
        <v>10</v>
      </c>
      <c r="I9" s="14"/>
      <c r="J9" s="32">
        <v>0</v>
      </c>
      <c r="K9" s="14" t="s">
        <v>10</v>
      </c>
      <c r="L9" s="32">
        <v>27190.55</v>
      </c>
      <c r="M9" s="29" t="s">
        <v>10</v>
      </c>
      <c r="N9" s="14">
        <v>0</v>
      </c>
      <c r="O9" s="29" t="s">
        <v>10</v>
      </c>
      <c r="P9" s="14">
        <v>0</v>
      </c>
      <c r="Q9" s="29" t="s">
        <v>10</v>
      </c>
      <c r="R9" s="14">
        <v>-76118.66</v>
      </c>
      <c r="S9" s="14" t="s">
        <v>10</v>
      </c>
      <c r="T9" s="32">
        <v>297022.55000000197</v>
      </c>
      <c r="U9" s="14"/>
      <c r="V9" s="28"/>
      <c r="X9" s="31"/>
      <c r="Y9" s="19" t="s">
        <v>21</v>
      </c>
    </row>
    <row r="10" spans="1:25" ht="15">
      <c r="A10" s="14"/>
      <c r="B10" s="26"/>
      <c r="C10" s="27">
        <v>32.2116</v>
      </c>
      <c r="D10" s="28"/>
      <c r="E10" s="28" t="s">
        <v>191</v>
      </c>
      <c r="F10" s="14"/>
      <c r="G10" s="32">
        <v>67408.22000000038</v>
      </c>
      <c r="H10" s="14"/>
      <c r="I10" s="14"/>
      <c r="J10" s="32">
        <v>10372.26</v>
      </c>
      <c r="K10" s="14"/>
      <c r="L10" s="32">
        <v>0</v>
      </c>
      <c r="M10" s="29"/>
      <c r="N10" s="14">
        <v>0</v>
      </c>
      <c r="O10" s="29"/>
      <c r="P10" s="14">
        <v>0</v>
      </c>
      <c r="Q10" s="29"/>
      <c r="R10" s="14">
        <v>0</v>
      </c>
      <c r="S10" s="14"/>
      <c r="T10" s="32">
        <v>77780.48000000037</v>
      </c>
      <c r="U10" s="14"/>
      <c r="V10" s="28"/>
      <c r="X10" s="33"/>
      <c r="Y10" s="24" t="s">
        <v>13</v>
      </c>
    </row>
    <row r="11" spans="1:24" ht="15">
      <c r="A11" s="14"/>
      <c r="B11" s="26"/>
      <c r="C11" s="27">
        <v>32.2121</v>
      </c>
      <c r="D11" s="28"/>
      <c r="E11" s="28" t="s">
        <v>192</v>
      </c>
      <c r="F11" s="14"/>
      <c r="G11" s="32">
        <f>662164.960000001+796103.14</f>
        <v>1458268.100000001</v>
      </c>
      <c r="H11" s="14"/>
      <c r="I11" s="14"/>
      <c r="J11" s="32">
        <v>91983.41000000006</v>
      </c>
      <c r="K11" s="14"/>
      <c r="L11" s="32">
        <v>0</v>
      </c>
      <c r="M11" s="29"/>
      <c r="N11" s="14">
        <v>-58356.98</v>
      </c>
      <c r="O11" s="29"/>
      <c r="P11" s="14">
        <v>-149345.6</v>
      </c>
      <c r="Q11" s="29"/>
      <c r="R11" s="14">
        <v>0</v>
      </c>
      <c r="S11" s="14"/>
      <c r="T11" s="32">
        <f>546445.790000001+796103.14</f>
        <v>1342548.930000001</v>
      </c>
      <c r="U11" s="14"/>
      <c r="V11" s="28"/>
      <c r="X11" s="31"/>
    </row>
    <row r="12" spans="1:24" ht="15">
      <c r="A12" s="14"/>
      <c r="B12" s="26"/>
      <c r="C12" s="27">
        <v>32.2124</v>
      </c>
      <c r="D12" s="28"/>
      <c r="E12" s="28" t="s">
        <v>193</v>
      </c>
      <c r="F12" s="14"/>
      <c r="G12" s="32">
        <v>140822.33000000095</v>
      </c>
      <c r="H12" s="14"/>
      <c r="I12" s="14"/>
      <c r="J12" s="32">
        <v>3130.59</v>
      </c>
      <c r="K12" s="14"/>
      <c r="L12" s="32">
        <v>0</v>
      </c>
      <c r="M12" s="29"/>
      <c r="N12" s="14">
        <v>0</v>
      </c>
      <c r="O12" s="29"/>
      <c r="P12" s="14">
        <v>0</v>
      </c>
      <c r="Q12" s="29"/>
      <c r="R12" s="14">
        <v>0</v>
      </c>
      <c r="S12" s="14"/>
      <c r="T12" s="32">
        <v>143952.92000000097</v>
      </c>
      <c r="U12" s="14"/>
      <c r="V12" s="28"/>
      <c r="X12" s="31"/>
    </row>
    <row r="13" spans="1:24" ht="15">
      <c r="A13" s="14"/>
      <c r="B13" s="26"/>
      <c r="C13" s="27">
        <v>32.223</v>
      </c>
      <c r="D13" s="28"/>
      <c r="E13" s="28" t="s">
        <v>194</v>
      </c>
      <c r="F13" s="14"/>
      <c r="G13" s="32">
        <v>13870349.640000105</v>
      </c>
      <c r="H13" s="14"/>
      <c r="I13" s="14"/>
      <c r="J13" s="32">
        <v>1394122.54</v>
      </c>
      <c r="K13" s="14"/>
      <c r="L13" s="32">
        <v>0</v>
      </c>
      <c r="M13" s="29"/>
      <c r="N13" s="14">
        <v>0</v>
      </c>
      <c r="O13" s="29"/>
      <c r="P13" s="14">
        <v>0</v>
      </c>
      <c r="Q13" s="29"/>
      <c r="R13" s="14">
        <v>5.820766091346741E-11</v>
      </c>
      <c r="S13" s="14"/>
      <c r="T13" s="32">
        <v>15264472.180000095</v>
      </c>
      <c r="U13" s="14"/>
      <c r="V13" s="28"/>
      <c r="X13" s="31"/>
    </row>
    <row r="14" spans="1:24" ht="15">
      <c r="A14" s="14"/>
      <c r="B14" s="26"/>
      <c r="C14" s="28">
        <v>32.231</v>
      </c>
      <c r="D14" s="28"/>
      <c r="E14" s="28" t="s">
        <v>195</v>
      </c>
      <c r="F14" s="14"/>
      <c r="G14" s="32">
        <v>3172585.450000011</v>
      </c>
      <c r="H14" s="14"/>
      <c r="I14" s="14"/>
      <c r="J14" s="32">
        <v>771346.67</v>
      </c>
      <c r="K14" s="14"/>
      <c r="L14" s="32">
        <v>0</v>
      </c>
      <c r="M14" s="29"/>
      <c r="N14" s="14">
        <v>-1362735</v>
      </c>
      <c r="O14" s="29"/>
      <c r="P14" s="14">
        <v>421099.2</v>
      </c>
      <c r="Q14" s="29"/>
      <c r="R14" s="14">
        <v>-1.4551915228366852E-11</v>
      </c>
      <c r="S14" s="14"/>
      <c r="T14" s="32">
        <v>3002296.32</v>
      </c>
      <c r="U14" s="14"/>
      <c r="V14" s="28"/>
      <c r="X14" s="31"/>
    </row>
    <row r="15" spans="1:24" ht="15">
      <c r="A15" s="14"/>
      <c r="B15" s="26"/>
      <c r="C15" s="28">
        <v>32.241</v>
      </c>
      <c r="D15" s="28"/>
      <c r="E15" s="28" t="s">
        <v>196</v>
      </c>
      <c r="F15" s="14"/>
      <c r="G15" s="32">
        <v>12352403.59999985</v>
      </c>
      <c r="H15" s="14"/>
      <c r="I15" s="14"/>
      <c r="J15" s="32">
        <v>1398173.04</v>
      </c>
      <c r="K15" s="14"/>
      <c r="L15" s="32">
        <v>0</v>
      </c>
      <c r="M15" s="29"/>
      <c r="N15" s="14">
        <v>-61935.05</v>
      </c>
      <c r="O15" s="29"/>
      <c r="P15" s="14">
        <v>-43935.94</v>
      </c>
      <c r="Q15" s="29"/>
      <c r="R15" s="14">
        <v>0</v>
      </c>
      <c r="S15" s="14"/>
      <c r="T15" s="32">
        <v>13644705.64999983</v>
      </c>
      <c r="U15" s="14"/>
      <c r="V15" s="28"/>
      <c r="X15" s="31"/>
    </row>
    <row r="16" spans="1:24" ht="15">
      <c r="A16" s="14"/>
      <c r="B16" s="26"/>
      <c r="C16" s="28"/>
      <c r="D16" s="28"/>
      <c r="E16" s="28"/>
      <c r="F16" s="14"/>
      <c r="G16" s="46"/>
      <c r="H16" s="14"/>
      <c r="I16" s="14"/>
      <c r="J16" s="46"/>
      <c r="K16" s="14"/>
      <c r="L16" s="46"/>
      <c r="M16" s="29"/>
      <c r="N16" s="48"/>
      <c r="O16" s="29"/>
      <c r="P16" s="48"/>
      <c r="Q16" s="29"/>
      <c r="R16" s="48"/>
      <c r="S16" s="14"/>
      <c r="T16" s="46"/>
      <c r="U16" s="14"/>
      <c r="V16" s="28"/>
      <c r="X16" s="31"/>
    </row>
    <row r="17" spans="1:24" ht="15.75" thickBot="1">
      <c r="A17" s="14"/>
      <c r="B17" s="26" t="s">
        <v>197</v>
      </c>
      <c r="C17" s="28"/>
      <c r="D17" s="28"/>
      <c r="E17" s="28"/>
      <c r="F17" s="14" t="s">
        <v>10</v>
      </c>
      <c r="G17" s="49">
        <f>SUM(G9:G16)</f>
        <v>31407787.99999997</v>
      </c>
      <c r="H17" s="14" t="s">
        <v>10</v>
      </c>
      <c r="I17" s="14"/>
      <c r="J17" s="49">
        <v>3669128.51</v>
      </c>
      <c r="K17" s="14" t="s">
        <v>10</v>
      </c>
      <c r="L17" s="49">
        <v>27190.55</v>
      </c>
      <c r="M17" s="29" t="s">
        <v>10</v>
      </c>
      <c r="N17" s="51">
        <v>-1483027.03</v>
      </c>
      <c r="O17" s="29" t="s">
        <v>10</v>
      </c>
      <c r="P17" s="51">
        <v>227817.66</v>
      </c>
      <c r="Q17" s="29" t="s">
        <v>10</v>
      </c>
      <c r="R17" s="51">
        <v>-76118.66</v>
      </c>
      <c r="S17" s="14" t="s">
        <v>10</v>
      </c>
      <c r="T17" s="49">
        <f>SUM(T9:T16)</f>
        <v>33772779.02999993</v>
      </c>
      <c r="U17" s="14"/>
      <c r="V17" s="28"/>
      <c r="X17" s="31"/>
    </row>
    <row r="18" spans="1:24" ht="15.75" thickTop="1">
      <c r="A18" s="14"/>
      <c r="B18" s="26"/>
      <c r="C18" s="28"/>
      <c r="D18" s="28"/>
      <c r="E18" s="28"/>
      <c r="F18" s="14"/>
      <c r="G18" s="32"/>
      <c r="H18" s="14"/>
      <c r="I18" s="14"/>
      <c r="J18" s="32"/>
      <c r="K18" s="14"/>
      <c r="L18" s="32"/>
      <c r="M18" s="29"/>
      <c r="N18" s="14"/>
      <c r="O18" s="29"/>
      <c r="P18" s="14"/>
      <c r="Q18" s="29"/>
      <c r="R18" s="14"/>
      <c r="S18" s="14"/>
      <c r="T18" s="32"/>
      <c r="U18" s="14"/>
      <c r="V18" s="28"/>
      <c r="X18" s="33"/>
    </row>
    <row r="19" spans="1:24" ht="15">
      <c r="A19" s="14"/>
      <c r="B19" s="26"/>
      <c r="C19" s="28"/>
      <c r="D19" s="28"/>
      <c r="E19" s="28"/>
      <c r="F19" s="14"/>
      <c r="G19" s="32"/>
      <c r="H19" s="14"/>
      <c r="I19" s="14"/>
      <c r="J19" s="32"/>
      <c r="K19" s="14"/>
      <c r="L19" s="32"/>
      <c r="M19" s="29"/>
      <c r="N19" s="14"/>
      <c r="O19" s="29"/>
      <c r="P19" s="14"/>
      <c r="Q19" s="29"/>
      <c r="R19" s="14"/>
      <c r="S19" s="14"/>
      <c r="T19" s="32"/>
      <c r="U19" s="14"/>
      <c r="V19" s="28"/>
      <c r="X19" s="31"/>
    </row>
    <row r="20" spans="1:24" ht="15">
      <c r="A20" s="14"/>
      <c r="B20" s="26"/>
      <c r="C20" s="28"/>
      <c r="D20" s="28"/>
      <c r="E20" s="28"/>
      <c r="F20" s="14"/>
      <c r="G20" s="32"/>
      <c r="H20" s="14"/>
      <c r="I20" s="14"/>
      <c r="J20" s="32"/>
      <c r="K20" s="14"/>
      <c r="L20" s="32"/>
      <c r="M20" s="29"/>
      <c r="N20" s="14"/>
      <c r="O20" s="29"/>
      <c r="P20" s="14"/>
      <c r="Q20" s="29"/>
      <c r="R20" s="14"/>
      <c r="S20" s="14"/>
      <c r="T20" s="32"/>
      <c r="U20" s="14"/>
      <c r="V20" s="28"/>
      <c r="X20" s="31"/>
    </row>
    <row r="21" spans="1:24" ht="15">
      <c r="A21" s="34"/>
      <c r="B21" s="26"/>
      <c r="C21" s="28"/>
      <c r="D21" s="28"/>
      <c r="E21" s="28"/>
      <c r="F21" s="14"/>
      <c r="G21" s="32"/>
      <c r="H21" s="14"/>
      <c r="I21" s="14"/>
      <c r="J21" s="32"/>
      <c r="K21" s="14"/>
      <c r="L21" s="32"/>
      <c r="M21" s="29"/>
      <c r="N21" s="14"/>
      <c r="O21" s="29"/>
      <c r="P21" s="14"/>
      <c r="Q21" s="29"/>
      <c r="R21" s="14"/>
      <c r="S21" s="14"/>
      <c r="T21" s="32"/>
      <c r="U21" s="14"/>
      <c r="V21" s="28"/>
      <c r="X21" s="31"/>
    </row>
    <row r="22" spans="1:24" ht="15">
      <c r="A22" s="14"/>
      <c r="B22" s="26"/>
      <c r="C22" s="28"/>
      <c r="D22" s="28"/>
      <c r="E22" s="28"/>
      <c r="F22" s="14"/>
      <c r="G22" s="32"/>
      <c r="H22" s="14"/>
      <c r="I22" s="14"/>
      <c r="J22" s="32"/>
      <c r="K22" s="14"/>
      <c r="L22" s="32"/>
      <c r="M22" s="29"/>
      <c r="N22" s="14"/>
      <c r="O22" s="29"/>
      <c r="P22" s="14"/>
      <c r="Q22" s="29"/>
      <c r="R22" s="14"/>
      <c r="S22" s="14"/>
      <c r="T22" s="32"/>
      <c r="U22" s="14"/>
      <c r="V22" s="28"/>
      <c r="X22" s="31"/>
    </row>
    <row r="23" spans="1:24" ht="15">
      <c r="A23" s="14"/>
      <c r="B23" s="26"/>
      <c r="C23" s="28"/>
      <c r="D23" s="28"/>
      <c r="E23" s="2" t="s">
        <v>0</v>
      </c>
      <c r="F23" s="2"/>
      <c r="G23" s="3"/>
      <c r="H23" s="2"/>
      <c r="I23" s="2"/>
      <c r="J23" s="3"/>
      <c r="K23" s="2"/>
      <c r="L23" s="3"/>
      <c r="M23" s="2"/>
      <c r="N23" s="4"/>
      <c r="O23" s="2"/>
      <c r="P23" s="4"/>
      <c r="Q23" s="2"/>
      <c r="R23" s="4"/>
      <c r="S23" s="2"/>
      <c r="T23" s="3"/>
      <c r="U23" s="2"/>
      <c r="V23" s="2"/>
      <c r="W23" s="1"/>
      <c r="X23" s="5"/>
    </row>
    <row r="24" spans="1:24" ht="15">
      <c r="A24" s="35"/>
      <c r="B24" s="26"/>
      <c r="C24" s="28"/>
      <c r="D24" s="28"/>
      <c r="E24" s="2" t="s">
        <v>198</v>
      </c>
      <c r="F24" s="2"/>
      <c r="G24" s="3"/>
      <c r="H24" s="2"/>
      <c r="I24" s="2"/>
      <c r="J24" s="3"/>
      <c r="K24" s="2"/>
      <c r="L24" s="3"/>
      <c r="M24" s="2"/>
      <c r="N24" s="4"/>
      <c r="O24" s="2"/>
      <c r="P24" s="4"/>
      <c r="Q24" s="2"/>
      <c r="R24" s="4"/>
      <c r="S24" s="2"/>
      <c r="T24" s="3"/>
      <c r="U24" s="2"/>
      <c r="V24" s="2"/>
      <c r="W24" s="1"/>
      <c r="X24" s="5"/>
    </row>
    <row r="25" spans="1:25" ht="15">
      <c r="A25" s="35"/>
      <c r="B25" s="26"/>
      <c r="C25" s="28"/>
      <c r="D25" s="28"/>
      <c r="E25" s="28"/>
      <c r="F25" s="2"/>
      <c r="G25" s="3"/>
      <c r="H25" s="2"/>
      <c r="I25" s="2"/>
      <c r="J25" s="3"/>
      <c r="K25" s="2"/>
      <c r="L25" s="3"/>
      <c r="M25" s="2"/>
      <c r="N25" s="4"/>
      <c r="O25" s="2"/>
      <c r="P25" s="4"/>
      <c r="Q25" s="2"/>
      <c r="R25" s="4"/>
      <c r="S25" s="2"/>
      <c r="T25" s="3"/>
      <c r="U25" s="2"/>
      <c r="V25" s="2"/>
      <c r="W25" s="1"/>
      <c r="X25" s="5"/>
      <c r="Y25" s="7"/>
    </row>
    <row r="26" spans="1:25" ht="15">
      <c r="A26" s="14"/>
      <c r="B26" s="26"/>
      <c r="C26" s="28"/>
      <c r="D26" s="28"/>
      <c r="E26" s="28"/>
      <c r="F26" s="9"/>
      <c r="G26" s="10"/>
      <c r="H26" s="9"/>
      <c r="I26" s="9"/>
      <c r="J26" s="10"/>
      <c r="K26" s="9"/>
      <c r="L26" s="10"/>
      <c r="M26" s="9"/>
      <c r="N26" s="10"/>
      <c r="O26" s="9"/>
      <c r="P26" s="10"/>
      <c r="Q26" s="9"/>
      <c r="R26" s="10"/>
      <c r="S26" s="9"/>
      <c r="T26" s="10"/>
      <c r="U26" s="9"/>
      <c r="V26" s="9"/>
      <c r="W26" s="9"/>
      <c r="X26" s="9"/>
      <c r="Y26" s="13"/>
    </row>
    <row r="27" spans="1:24" ht="15">
      <c r="A27" s="14"/>
      <c r="B27" s="26"/>
      <c r="C27" s="28"/>
      <c r="D27" s="28"/>
      <c r="E27" s="28"/>
      <c r="F27" s="2"/>
      <c r="G27" s="12" t="s">
        <v>1</v>
      </c>
      <c r="H27" s="9"/>
      <c r="I27" s="9"/>
      <c r="J27" s="12"/>
      <c r="K27" s="9"/>
      <c r="L27" s="12" t="s">
        <v>2</v>
      </c>
      <c r="M27" s="9"/>
      <c r="N27" s="10"/>
      <c r="O27" s="9"/>
      <c r="P27" s="10"/>
      <c r="Q27" s="9"/>
      <c r="R27" s="10"/>
      <c r="S27" s="9"/>
      <c r="T27" s="12" t="s">
        <v>3</v>
      </c>
      <c r="U27" s="9"/>
      <c r="V27" s="9"/>
      <c r="W27" s="9"/>
      <c r="X27" s="9"/>
    </row>
    <row r="28" spans="1:24" ht="15">
      <c r="A28" s="14"/>
      <c r="B28" s="26"/>
      <c r="C28" s="28"/>
      <c r="D28" s="28"/>
      <c r="E28" s="28"/>
      <c r="F28" s="15"/>
      <c r="G28" s="16" t="s">
        <v>4</v>
      </c>
      <c r="H28" s="15"/>
      <c r="I28" s="15"/>
      <c r="J28" s="16" t="s">
        <v>5</v>
      </c>
      <c r="K28" s="15"/>
      <c r="L28" s="16" t="s">
        <v>5</v>
      </c>
      <c r="M28" s="15"/>
      <c r="N28" s="16" t="s">
        <v>6</v>
      </c>
      <c r="O28" s="15"/>
      <c r="P28" s="16" t="s">
        <v>7</v>
      </c>
      <c r="Q28" s="15"/>
      <c r="R28" s="16" t="s">
        <v>8</v>
      </c>
      <c r="S28" s="15"/>
      <c r="T28" s="16" t="s">
        <v>4</v>
      </c>
      <c r="U28" s="13"/>
      <c r="V28" s="17" t="s">
        <v>9</v>
      </c>
      <c r="W28" s="15"/>
      <c r="X28" s="18"/>
    </row>
    <row r="29" spans="1:22" ht="15">
      <c r="A29" s="14"/>
      <c r="B29" s="26"/>
      <c r="C29" s="28"/>
      <c r="D29" s="28"/>
      <c r="E29" s="41"/>
      <c r="F29" s="11"/>
      <c r="G29" s="11"/>
      <c r="H29" s="11"/>
      <c r="I29" s="11"/>
      <c r="J29" s="11"/>
      <c r="K29" s="11"/>
      <c r="L29" s="11"/>
      <c r="N29" s="22"/>
      <c r="P29" s="22"/>
      <c r="R29" s="22"/>
      <c r="S29" s="11"/>
      <c r="T29" s="11"/>
      <c r="U29" s="11"/>
      <c r="V29" s="23"/>
    </row>
    <row r="30" spans="1:24" ht="15">
      <c r="A30" s="14"/>
      <c r="B30" s="26" t="s">
        <v>199</v>
      </c>
      <c r="C30" s="27"/>
      <c r="D30" s="28"/>
      <c r="E30" s="28"/>
      <c r="F30" s="14"/>
      <c r="G30" s="14"/>
      <c r="H30" s="14"/>
      <c r="I30" s="14"/>
      <c r="J30" s="14"/>
      <c r="K30" s="14"/>
      <c r="L30" s="14"/>
      <c r="M30" s="29"/>
      <c r="N30" s="30"/>
      <c r="O30" s="29"/>
      <c r="P30" s="30"/>
      <c r="Q30" s="29"/>
      <c r="R30" s="30"/>
      <c r="S30" s="14"/>
      <c r="T30" s="14"/>
      <c r="U30" s="14"/>
      <c r="V30" s="28"/>
      <c r="X30" s="31"/>
    </row>
    <row r="31" spans="1:24" ht="15">
      <c r="A31" s="14"/>
      <c r="B31" s="26"/>
      <c r="C31" s="27" t="s">
        <v>177</v>
      </c>
      <c r="D31" s="28"/>
      <c r="E31" s="28" t="s">
        <v>200</v>
      </c>
      <c r="F31" s="14" t="s">
        <v>10</v>
      </c>
      <c r="G31" s="32">
        <v>9350091.069999993</v>
      </c>
      <c r="H31" s="14" t="s">
        <v>10</v>
      </c>
      <c r="I31" s="14"/>
      <c r="J31" s="32">
        <v>429935.36</v>
      </c>
      <c r="K31" s="14" t="s">
        <v>10</v>
      </c>
      <c r="L31" s="32">
        <v>0</v>
      </c>
      <c r="M31" s="29" t="s">
        <v>10</v>
      </c>
      <c r="N31" s="14">
        <v>-16875</v>
      </c>
      <c r="O31" s="29" t="s">
        <v>10</v>
      </c>
      <c r="P31" s="14">
        <v>0</v>
      </c>
      <c r="Q31" s="29" t="s">
        <v>10</v>
      </c>
      <c r="R31" s="14">
        <v>0</v>
      </c>
      <c r="S31" s="14" t="s">
        <v>10</v>
      </c>
      <c r="T31" s="32">
        <v>9763151.429999996</v>
      </c>
      <c r="U31" s="14"/>
      <c r="V31" s="28"/>
      <c r="X31" s="31"/>
    </row>
    <row r="32" spans="1:24" ht="15">
      <c r="A32" s="14"/>
      <c r="B32" s="26"/>
      <c r="C32" s="27" t="s">
        <v>178</v>
      </c>
      <c r="D32" s="28"/>
      <c r="E32" s="28" t="s">
        <v>70</v>
      </c>
      <c r="F32" s="14"/>
      <c r="G32" s="32">
        <v>956738.33</v>
      </c>
      <c r="H32" s="14"/>
      <c r="I32" s="14"/>
      <c r="J32" s="32">
        <v>0</v>
      </c>
      <c r="K32" s="14"/>
      <c r="L32" s="32">
        <v>108057.68</v>
      </c>
      <c r="M32" s="29"/>
      <c r="N32" s="14">
        <v>0</v>
      </c>
      <c r="O32" s="29"/>
      <c r="P32" s="14">
        <v>0</v>
      </c>
      <c r="Q32" s="29"/>
      <c r="R32" s="14">
        <v>-38461.17</v>
      </c>
      <c r="S32" s="14"/>
      <c r="T32" s="32">
        <v>1026334.84</v>
      </c>
      <c r="U32" s="14"/>
      <c r="V32" s="28"/>
      <c r="X32" s="33"/>
    </row>
    <row r="33" spans="1:24" ht="15">
      <c r="A33" s="14"/>
      <c r="B33" s="26"/>
      <c r="C33" s="28"/>
      <c r="D33" s="28"/>
      <c r="E33" s="41"/>
      <c r="F33" s="14"/>
      <c r="G33" s="46"/>
      <c r="H33" s="14"/>
      <c r="I33" s="14"/>
      <c r="J33" s="46"/>
      <c r="K33" s="14"/>
      <c r="L33" s="46"/>
      <c r="M33" s="29"/>
      <c r="N33" s="48"/>
      <c r="O33" s="29"/>
      <c r="P33" s="48"/>
      <c r="Q33" s="29"/>
      <c r="R33" s="48"/>
      <c r="S33" s="14"/>
      <c r="T33" s="46"/>
      <c r="U33" s="14"/>
      <c r="V33" s="28"/>
      <c r="X33" s="31"/>
    </row>
    <row r="34" spans="1:24" ht="15.75" thickBot="1">
      <c r="A34" s="14"/>
      <c r="B34" s="26" t="s">
        <v>201</v>
      </c>
      <c r="C34" s="28"/>
      <c r="D34" s="28"/>
      <c r="E34" s="41"/>
      <c r="F34" s="14" t="s">
        <v>10</v>
      </c>
      <c r="G34" s="49">
        <v>10306829.399999993</v>
      </c>
      <c r="H34" s="14" t="s">
        <v>10</v>
      </c>
      <c r="I34" s="14"/>
      <c r="J34" s="49">
        <v>429935.36</v>
      </c>
      <c r="K34" s="14" t="s">
        <v>10</v>
      </c>
      <c r="L34" s="49">
        <v>108057.68</v>
      </c>
      <c r="M34" s="29" t="s">
        <v>10</v>
      </c>
      <c r="N34" s="51">
        <v>-16875</v>
      </c>
      <c r="O34" s="29" t="s">
        <v>10</v>
      </c>
      <c r="P34" s="51">
        <v>0</v>
      </c>
      <c r="Q34" s="29" t="s">
        <v>10</v>
      </c>
      <c r="R34" s="51">
        <v>-38461.17</v>
      </c>
      <c r="S34" s="14" t="s">
        <v>10</v>
      </c>
      <c r="T34" s="49">
        <v>10789486.269999996</v>
      </c>
      <c r="U34" s="14"/>
      <c r="V34" s="28"/>
      <c r="X34" s="31"/>
    </row>
    <row r="35" spans="1:24" ht="15.75" thickTop="1">
      <c r="A35" s="14"/>
      <c r="B35" s="26"/>
      <c r="C35" s="28"/>
      <c r="D35" s="28"/>
      <c r="E35" s="28"/>
      <c r="F35" s="14"/>
      <c r="G35" s="32"/>
      <c r="H35" s="14"/>
      <c r="I35" s="14"/>
      <c r="J35" s="32"/>
      <c r="K35" s="14"/>
      <c r="L35" s="32"/>
      <c r="M35" s="29"/>
      <c r="N35" s="14"/>
      <c r="O35" s="29"/>
      <c r="P35" s="14"/>
      <c r="Q35" s="29"/>
      <c r="R35" s="14"/>
      <c r="S35" s="14"/>
      <c r="T35" s="32"/>
      <c r="U35" s="14"/>
      <c r="V35" s="28"/>
      <c r="X35" s="31"/>
    </row>
    <row r="36" spans="1:24" ht="15">
      <c r="A36" s="14"/>
      <c r="B36" s="26"/>
      <c r="C36" s="28"/>
      <c r="D36" s="28"/>
      <c r="E36" s="28"/>
      <c r="F36" s="14"/>
      <c r="G36" s="32"/>
      <c r="H36" s="14"/>
      <c r="I36" s="14"/>
      <c r="J36" s="32"/>
      <c r="K36" s="14"/>
      <c r="L36" s="32"/>
      <c r="M36" s="29"/>
      <c r="N36" s="14"/>
      <c r="O36" s="29"/>
      <c r="P36" s="14"/>
      <c r="Q36" s="29"/>
      <c r="R36" s="14"/>
      <c r="S36" s="14"/>
      <c r="T36" s="32"/>
      <c r="U36" s="14"/>
      <c r="V36" s="28"/>
      <c r="X36" s="31"/>
    </row>
    <row r="37" spans="1:24" ht="15">
      <c r="A37" s="14"/>
      <c r="B37" s="26"/>
      <c r="C37" s="28"/>
      <c r="D37" s="28"/>
      <c r="E37" s="41"/>
      <c r="F37" s="14"/>
      <c r="G37" s="32"/>
      <c r="H37" s="14"/>
      <c r="I37" s="14"/>
      <c r="J37" s="42"/>
      <c r="K37" s="14"/>
      <c r="L37" s="32"/>
      <c r="M37" s="29"/>
      <c r="N37" s="14"/>
      <c r="O37" s="29"/>
      <c r="P37" s="14"/>
      <c r="Q37" s="29"/>
      <c r="R37" s="14"/>
      <c r="S37" s="14"/>
      <c r="T37" s="32"/>
      <c r="U37" s="14"/>
      <c r="V37" s="28"/>
      <c r="X37" s="31"/>
    </row>
    <row r="38" spans="1:24" ht="15">
      <c r="A38" s="14"/>
      <c r="B38" s="26"/>
      <c r="C38" s="28"/>
      <c r="D38" s="28"/>
      <c r="E38" s="28"/>
      <c r="F38" s="14"/>
      <c r="G38" s="32"/>
      <c r="H38" s="14"/>
      <c r="I38" s="14"/>
      <c r="J38" s="32"/>
      <c r="K38" s="14"/>
      <c r="L38" s="32"/>
      <c r="M38" s="29"/>
      <c r="N38" s="14"/>
      <c r="O38" s="29"/>
      <c r="P38" s="14"/>
      <c r="Q38" s="29"/>
      <c r="R38" s="14"/>
      <c r="S38" s="14"/>
      <c r="T38" s="32"/>
      <c r="U38" s="14"/>
      <c r="V38" s="28"/>
      <c r="X38" s="31"/>
    </row>
    <row r="39" spans="1:24" ht="15">
      <c r="A39" s="14"/>
      <c r="B39" s="26"/>
      <c r="C39" s="28"/>
      <c r="D39" s="28"/>
      <c r="E39" s="28"/>
      <c r="F39" s="14"/>
      <c r="G39" s="32"/>
      <c r="H39" s="14"/>
      <c r="I39" s="14"/>
      <c r="J39" s="32"/>
      <c r="K39" s="14"/>
      <c r="L39" s="32"/>
      <c r="M39" s="29"/>
      <c r="N39" s="14"/>
      <c r="O39" s="29"/>
      <c r="P39" s="14"/>
      <c r="Q39" s="29"/>
      <c r="R39" s="14"/>
      <c r="S39" s="14"/>
      <c r="T39" s="32"/>
      <c r="U39" s="14"/>
      <c r="V39" s="28"/>
      <c r="X39" s="31"/>
    </row>
    <row r="40" spans="1:24" ht="15">
      <c r="A40" s="14"/>
      <c r="B40" s="26"/>
      <c r="C40" s="28"/>
      <c r="D40" s="28"/>
      <c r="E40" s="41"/>
      <c r="F40" s="14"/>
      <c r="G40" s="32"/>
      <c r="H40" s="14"/>
      <c r="I40" s="14"/>
      <c r="J40" s="42"/>
      <c r="K40" s="14"/>
      <c r="L40" s="32"/>
      <c r="M40" s="29"/>
      <c r="N40" s="14"/>
      <c r="O40" s="29"/>
      <c r="P40" s="14"/>
      <c r="Q40" s="29"/>
      <c r="R40" s="14"/>
      <c r="S40" s="14"/>
      <c r="T40" s="32"/>
      <c r="U40" s="14"/>
      <c r="V40" s="28"/>
      <c r="X40" s="31"/>
    </row>
    <row r="41" spans="1:24" ht="15">
      <c r="A41" s="14"/>
      <c r="B41" s="26"/>
      <c r="C41" s="28"/>
      <c r="D41" s="28"/>
      <c r="E41" s="41"/>
      <c r="F41" s="14"/>
      <c r="G41" s="32"/>
      <c r="H41" s="14"/>
      <c r="I41" s="14"/>
      <c r="J41" s="42"/>
      <c r="K41" s="14"/>
      <c r="L41" s="32"/>
      <c r="M41" s="29"/>
      <c r="N41" s="14"/>
      <c r="O41" s="29"/>
      <c r="P41" s="14"/>
      <c r="Q41" s="29"/>
      <c r="R41" s="14"/>
      <c r="S41" s="14"/>
      <c r="T41" s="32"/>
      <c r="U41" s="14"/>
      <c r="V41" s="28"/>
      <c r="X41" s="31"/>
    </row>
    <row r="42" spans="1:24" ht="15">
      <c r="A42" s="14"/>
      <c r="B42" s="26"/>
      <c r="C42" s="28"/>
      <c r="D42" s="28"/>
      <c r="E42" s="41"/>
      <c r="F42" s="14"/>
      <c r="G42" s="32"/>
      <c r="H42" s="14"/>
      <c r="I42" s="14"/>
      <c r="J42" s="42"/>
      <c r="K42" s="14"/>
      <c r="L42" s="32"/>
      <c r="M42" s="29"/>
      <c r="N42" s="14"/>
      <c r="O42" s="29"/>
      <c r="P42" s="14"/>
      <c r="Q42" s="29"/>
      <c r="R42" s="14"/>
      <c r="S42" s="14"/>
      <c r="T42" s="32"/>
      <c r="U42" s="14"/>
      <c r="V42" s="28"/>
      <c r="X42" s="31"/>
    </row>
    <row r="43" spans="1:24" ht="15">
      <c r="A43" s="14"/>
      <c r="B43" s="26"/>
      <c r="C43" s="28"/>
      <c r="D43" s="28"/>
      <c r="E43" s="28"/>
      <c r="F43" s="14"/>
      <c r="G43" s="32"/>
      <c r="H43" s="14"/>
      <c r="I43" s="14"/>
      <c r="J43" s="32"/>
      <c r="K43" s="14"/>
      <c r="L43" s="32"/>
      <c r="M43" s="29"/>
      <c r="N43" s="14"/>
      <c r="O43" s="29"/>
      <c r="P43" s="14"/>
      <c r="Q43" s="29"/>
      <c r="R43" s="14"/>
      <c r="S43" s="14"/>
      <c r="T43" s="32"/>
      <c r="U43" s="14"/>
      <c r="V43" s="28"/>
      <c r="X43" s="31"/>
    </row>
    <row r="44" spans="1:24" ht="15">
      <c r="A44" s="14"/>
      <c r="B44" s="26"/>
      <c r="C44" s="28"/>
      <c r="D44" s="28"/>
      <c r="E44" s="28"/>
      <c r="F44" s="14"/>
      <c r="G44" s="32"/>
      <c r="H44" s="14"/>
      <c r="I44" s="14"/>
      <c r="J44" s="32"/>
      <c r="K44" s="14"/>
      <c r="L44" s="32"/>
      <c r="M44" s="29"/>
      <c r="N44" s="14"/>
      <c r="O44" s="29"/>
      <c r="P44" s="14"/>
      <c r="Q44" s="29"/>
      <c r="R44" s="14"/>
      <c r="S44" s="14"/>
      <c r="T44" s="32"/>
      <c r="U44" s="14"/>
      <c r="V44" s="28"/>
      <c r="X44" s="31"/>
    </row>
    <row r="45" spans="1:24" ht="15">
      <c r="A45" s="14"/>
      <c r="B45" s="26"/>
      <c r="C45" s="28"/>
      <c r="D45" s="28"/>
      <c r="E45" s="41"/>
      <c r="F45" s="14"/>
      <c r="G45" s="32"/>
      <c r="H45" s="14"/>
      <c r="I45" s="14"/>
      <c r="J45" s="42"/>
      <c r="K45" s="14"/>
      <c r="L45" s="32"/>
      <c r="M45" s="29"/>
      <c r="N45" s="14"/>
      <c r="O45" s="29"/>
      <c r="P45" s="14"/>
      <c r="Q45" s="29"/>
      <c r="R45" s="14"/>
      <c r="S45" s="14"/>
      <c r="T45" s="32"/>
      <c r="U45" s="14"/>
      <c r="V45" s="28"/>
      <c r="X45" s="31"/>
    </row>
    <row r="46" spans="1:24" ht="15">
      <c r="A46" s="14"/>
      <c r="B46" s="26"/>
      <c r="C46" s="28"/>
      <c r="D46" s="28"/>
      <c r="E46" s="41"/>
      <c r="F46" s="14"/>
      <c r="G46" s="32"/>
      <c r="H46" s="14"/>
      <c r="I46" s="14"/>
      <c r="J46" s="42"/>
      <c r="K46" s="14"/>
      <c r="L46" s="32"/>
      <c r="M46" s="29"/>
      <c r="N46" s="14"/>
      <c r="O46" s="29"/>
      <c r="P46" s="14"/>
      <c r="Q46" s="29"/>
      <c r="R46" s="14"/>
      <c r="S46" s="14"/>
      <c r="T46" s="32"/>
      <c r="U46" s="14"/>
      <c r="V46" s="28"/>
      <c r="X46" s="31"/>
    </row>
    <row r="47" spans="1:24" ht="15">
      <c r="A47" s="14"/>
      <c r="B47" s="26"/>
      <c r="C47" s="28"/>
      <c r="D47" s="28"/>
      <c r="E47" s="41"/>
      <c r="F47" s="14"/>
      <c r="G47" s="32"/>
      <c r="H47" s="14"/>
      <c r="I47" s="14"/>
      <c r="J47" s="42"/>
      <c r="K47" s="14"/>
      <c r="L47" s="32"/>
      <c r="M47" s="29"/>
      <c r="N47" s="14"/>
      <c r="O47" s="29"/>
      <c r="P47" s="14"/>
      <c r="Q47" s="29"/>
      <c r="R47" s="14"/>
      <c r="S47" s="14"/>
      <c r="T47" s="32"/>
      <c r="U47" s="14"/>
      <c r="V47" s="28"/>
      <c r="X47" s="31"/>
    </row>
    <row r="48" spans="1:24" ht="15">
      <c r="A48" s="14"/>
      <c r="B48" s="26"/>
      <c r="C48" s="28"/>
      <c r="D48" s="28"/>
      <c r="E48" s="28"/>
      <c r="F48" s="14"/>
      <c r="G48" s="32"/>
      <c r="H48" s="14"/>
      <c r="I48" s="14"/>
      <c r="J48" s="32"/>
      <c r="K48" s="14"/>
      <c r="L48" s="32"/>
      <c r="M48" s="29"/>
      <c r="N48" s="14"/>
      <c r="O48" s="29"/>
      <c r="P48" s="14"/>
      <c r="Q48" s="29"/>
      <c r="R48" s="14"/>
      <c r="S48" s="14"/>
      <c r="T48" s="32"/>
      <c r="U48" s="14"/>
      <c r="V48" s="28"/>
      <c r="X48" s="31"/>
    </row>
    <row r="49" spans="1:24" ht="15">
      <c r="A49" s="14"/>
      <c r="B49" s="26"/>
      <c r="C49" s="28"/>
      <c r="D49" s="28"/>
      <c r="E49" s="28"/>
      <c r="F49" s="14"/>
      <c r="G49" s="32"/>
      <c r="H49" s="14"/>
      <c r="I49" s="14"/>
      <c r="J49" s="32"/>
      <c r="K49" s="14"/>
      <c r="L49" s="32"/>
      <c r="M49" s="29"/>
      <c r="N49" s="14"/>
      <c r="O49" s="29"/>
      <c r="P49" s="14"/>
      <c r="Q49" s="29"/>
      <c r="R49" s="14"/>
      <c r="S49" s="14"/>
      <c r="T49" s="32"/>
      <c r="U49" s="14"/>
      <c r="V49" s="28"/>
      <c r="X49" s="31"/>
    </row>
    <row r="50" spans="1:24" ht="15">
      <c r="A50" s="14"/>
      <c r="B50" s="26"/>
      <c r="C50" s="28"/>
      <c r="D50" s="28"/>
      <c r="E50" s="41"/>
      <c r="F50" s="14"/>
      <c r="G50" s="32"/>
      <c r="H50" s="14"/>
      <c r="I50" s="14"/>
      <c r="J50" s="42"/>
      <c r="K50" s="14"/>
      <c r="L50" s="32"/>
      <c r="M50" s="29"/>
      <c r="N50" s="14"/>
      <c r="O50" s="29"/>
      <c r="P50" s="14"/>
      <c r="Q50" s="29"/>
      <c r="R50" s="14"/>
      <c r="S50" s="14"/>
      <c r="T50" s="32"/>
      <c r="U50" s="14"/>
      <c r="V50" s="28"/>
      <c r="X50" s="31"/>
    </row>
    <row r="51" spans="1:24" ht="15">
      <c r="A51" s="14"/>
      <c r="B51" s="26"/>
      <c r="C51" s="28"/>
      <c r="D51" s="28"/>
      <c r="E51" s="41"/>
      <c r="F51" s="14"/>
      <c r="G51" s="32"/>
      <c r="H51" s="14"/>
      <c r="I51" s="14"/>
      <c r="J51" s="42"/>
      <c r="K51" s="14"/>
      <c r="L51" s="32"/>
      <c r="M51" s="29"/>
      <c r="N51" s="14"/>
      <c r="O51" s="29"/>
      <c r="P51" s="14"/>
      <c r="Q51" s="29"/>
      <c r="R51" s="14"/>
      <c r="S51" s="14"/>
      <c r="T51" s="32"/>
      <c r="U51" s="14"/>
      <c r="V51" s="28"/>
      <c r="X51" s="31"/>
    </row>
    <row r="52" spans="1:24" ht="15">
      <c r="A52" s="14"/>
      <c r="B52" s="26"/>
      <c r="C52" s="28"/>
      <c r="D52" s="28"/>
      <c r="E52" s="41"/>
      <c r="F52" s="14"/>
      <c r="G52" s="32"/>
      <c r="H52" s="14"/>
      <c r="I52" s="14"/>
      <c r="J52" s="42"/>
      <c r="K52" s="14"/>
      <c r="L52" s="32"/>
      <c r="M52" s="29"/>
      <c r="N52" s="14"/>
      <c r="O52" s="29"/>
      <c r="P52" s="14"/>
      <c r="Q52" s="29"/>
      <c r="R52" s="14"/>
      <c r="S52" s="14"/>
      <c r="T52" s="32"/>
      <c r="U52" s="14"/>
      <c r="V52" s="28"/>
      <c r="X52" s="31"/>
    </row>
    <row r="53" spans="1:24" ht="15">
      <c r="A53" s="14"/>
      <c r="B53" s="26"/>
      <c r="C53" s="28"/>
      <c r="D53" s="28"/>
      <c r="E53" s="41"/>
      <c r="F53" s="14"/>
      <c r="G53" s="32"/>
      <c r="H53" s="14"/>
      <c r="I53" s="14"/>
      <c r="J53" s="42"/>
      <c r="K53" s="14"/>
      <c r="L53" s="32"/>
      <c r="M53" s="29"/>
      <c r="N53" s="14"/>
      <c r="O53" s="29"/>
      <c r="P53" s="14"/>
      <c r="Q53" s="29"/>
      <c r="R53" s="14"/>
      <c r="S53" s="14"/>
      <c r="T53" s="32"/>
      <c r="U53" s="14"/>
      <c r="V53" s="28"/>
      <c r="X53" s="31"/>
    </row>
    <row r="54" spans="1:24" ht="15">
      <c r="A54" s="14"/>
      <c r="B54" s="26"/>
      <c r="C54" s="28"/>
      <c r="D54" s="28"/>
      <c r="E54" s="28"/>
      <c r="F54" s="14"/>
      <c r="G54" s="32"/>
      <c r="H54" s="14"/>
      <c r="I54" s="14"/>
      <c r="J54" s="32"/>
      <c r="K54" s="14"/>
      <c r="L54" s="32"/>
      <c r="M54" s="29"/>
      <c r="N54" s="14"/>
      <c r="O54" s="29"/>
      <c r="P54" s="14"/>
      <c r="Q54" s="29"/>
      <c r="R54" s="14"/>
      <c r="S54" s="14"/>
      <c r="T54" s="32"/>
      <c r="U54" s="14"/>
      <c r="V54" s="28"/>
      <c r="X54" s="31"/>
    </row>
    <row r="55" spans="1:24" ht="15">
      <c r="A55" s="14"/>
      <c r="B55" s="26"/>
      <c r="C55" s="28"/>
      <c r="D55" s="28"/>
      <c r="E55" s="41"/>
      <c r="F55" s="14"/>
      <c r="G55" s="32"/>
      <c r="H55" s="14"/>
      <c r="I55" s="14"/>
      <c r="J55" s="42"/>
      <c r="K55" s="14"/>
      <c r="L55" s="32"/>
      <c r="M55" s="29"/>
      <c r="N55" s="14"/>
      <c r="O55" s="29"/>
      <c r="P55" s="14"/>
      <c r="Q55" s="29"/>
      <c r="R55" s="14"/>
      <c r="S55" s="14"/>
      <c r="T55" s="32"/>
      <c r="U55" s="14"/>
      <c r="V55" s="28"/>
      <c r="X55" s="31"/>
    </row>
    <row r="56" spans="1:24" ht="15">
      <c r="A56" s="14"/>
      <c r="B56" s="26"/>
      <c r="C56" s="28"/>
      <c r="D56" s="28"/>
      <c r="E56" s="41"/>
      <c r="F56" s="14"/>
      <c r="G56" s="32"/>
      <c r="H56" s="14"/>
      <c r="I56" s="14"/>
      <c r="J56" s="42"/>
      <c r="K56" s="14"/>
      <c r="L56" s="32"/>
      <c r="M56" s="29"/>
      <c r="N56" s="14"/>
      <c r="O56" s="29"/>
      <c r="P56" s="14"/>
      <c r="Q56" s="29"/>
      <c r="R56" s="14"/>
      <c r="S56" s="14"/>
      <c r="T56" s="32"/>
      <c r="U56" s="14"/>
      <c r="V56" s="28"/>
      <c r="X56" s="31"/>
    </row>
    <row r="57" spans="1:24" ht="15">
      <c r="A57" s="14"/>
      <c r="B57" s="26"/>
      <c r="C57" s="28"/>
      <c r="D57" s="28"/>
      <c r="E57" s="41"/>
      <c r="F57" s="14"/>
      <c r="G57" s="32"/>
      <c r="H57" s="14"/>
      <c r="I57" s="14"/>
      <c r="J57" s="42"/>
      <c r="K57" s="14"/>
      <c r="L57" s="32"/>
      <c r="M57" s="29"/>
      <c r="N57" s="14"/>
      <c r="O57" s="29"/>
      <c r="P57" s="14"/>
      <c r="Q57" s="29"/>
      <c r="R57" s="14"/>
      <c r="S57" s="14"/>
      <c r="T57" s="32"/>
      <c r="U57" s="14"/>
      <c r="V57" s="28"/>
      <c r="X57" s="31"/>
    </row>
    <row r="58" spans="1:24" ht="15">
      <c r="A58" s="11"/>
      <c r="B58" s="26"/>
      <c r="C58" s="28"/>
      <c r="D58" s="28"/>
      <c r="E58" s="41"/>
      <c r="F58" s="14"/>
      <c r="G58" s="32"/>
      <c r="H58" s="14"/>
      <c r="I58" s="14"/>
      <c r="J58" s="42"/>
      <c r="K58" s="14"/>
      <c r="L58" s="32"/>
      <c r="M58" s="29"/>
      <c r="N58" s="14"/>
      <c r="O58" s="29"/>
      <c r="P58" s="14"/>
      <c r="Q58" s="29"/>
      <c r="R58" s="14"/>
      <c r="S58" s="14"/>
      <c r="T58" s="32"/>
      <c r="U58" s="14"/>
      <c r="V58" s="28"/>
      <c r="X58" s="33"/>
    </row>
    <row r="59" spans="1:24" ht="15">
      <c r="A59" s="11"/>
      <c r="B59" s="26"/>
      <c r="C59" s="28"/>
      <c r="D59" s="28"/>
      <c r="E59" s="41"/>
      <c r="F59" s="14"/>
      <c r="G59" s="32"/>
      <c r="H59" s="14"/>
      <c r="I59" s="14"/>
      <c r="J59" s="42"/>
      <c r="K59" s="14"/>
      <c r="L59" s="32"/>
      <c r="M59" s="29"/>
      <c r="N59" s="14"/>
      <c r="O59" s="29"/>
      <c r="P59" s="14"/>
      <c r="Q59" s="29"/>
      <c r="R59" s="14"/>
      <c r="S59" s="14"/>
      <c r="T59" s="32"/>
      <c r="U59" s="14"/>
      <c r="V59" s="28"/>
      <c r="X59" s="31"/>
    </row>
    <row r="60" spans="1:22" ht="15">
      <c r="A60" s="11"/>
      <c r="B60" s="43"/>
      <c r="C60" s="23"/>
      <c r="D60" s="23"/>
      <c r="E60" s="23"/>
      <c r="F60" s="11"/>
      <c r="H60" s="11"/>
      <c r="I60" s="11"/>
      <c r="K60" s="11"/>
      <c r="S60" s="22"/>
      <c r="U60" s="22"/>
      <c r="V60" s="23"/>
    </row>
    <row r="61" spans="1:22" ht="15">
      <c r="A61" s="11"/>
      <c r="B61" s="43"/>
      <c r="C61" s="23"/>
      <c r="D61" s="23"/>
      <c r="E61" s="23"/>
      <c r="F61" s="11"/>
      <c r="H61" s="11"/>
      <c r="I61" s="11"/>
      <c r="K61" s="11"/>
      <c r="S61" s="22"/>
      <c r="U61" s="22"/>
      <c r="V61" s="23"/>
    </row>
    <row r="62" spans="1:22" ht="15">
      <c r="A62" s="11"/>
      <c r="B62" s="43"/>
      <c r="C62" s="23"/>
      <c r="D62" s="23"/>
      <c r="E62" s="23"/>
      <c r="F62" s="11"/>
      <c r="H62" s="11"/>
      <c r="I62" s="11"/>
      <c r="K62" s="11"/>
      <c r="S62" s="22"/>
      <c r="U62" s="22"/>
      <c r="V62" s="23"/>
    </row>
    <row r="63" spans="1:22" ht="15">
      <c r="A63" s="11"/>
      <c r="B63" s="43"/>
      <c r="C63" s="23"/>
      <c r="D63" s="23"/>
      <c r="E63" s="23"/>
      <c r="F63" s="11"/>
      <c r="H63" s="11"/>
      <c r="I63" s="11"/>
      <c r="K63" s="11"/>
      <c r="S63" s="22"/>
      <c r="U63" s="22"/>
      <c r="V63" s="23"/>
    </row>
    <row r="64" spans="1:22" ht="15">
      <c r="A64" s="11"/>
      <c r="B64" s="43"/>
      <c r="C64" s="23"/>
      <c r="D64" s="23"/>
      <c r="E64" s="23"/>
      <c r="F64" s="11"/>
      <c r="H64" s="11"/>
      <c r="I64" s="11"/>
      <c r="K64" s="11"/>
      <c r="S64" s="22"/>
      <c r="U64" s="22"/>
      <c r="V64" s="23"/>
    </row>
    <row r="65" spans="1:22" ht="15">
      <c r="A65" s="11"/>
      <c r="B65" s="43"/>
      <c r="C65" s="23"/>
      <c r="D65" s="23"/>
      <c r="E65" s="23"/>
      <c r="F65" s="11"/>
      <c r="H65" s="11"/>
      <c r="I65" s="11"/>
      <c r="K65" s="11"/>
      <c r="S65" s="22"/>
      <c r="U65" s="22"/>
      <c r="V65" s="23"/>
    </row>
    <row r="66" spans="2:22" ht="15">
      <c r="B66" s="43"/>
      <c r="C66" s="23"/>
      <c r="D66" s="23"/>
      <c r="E66" s="23"/>
      <c r="F66" s="11"/>
      <c r="H66" s="11"/>
      <c r="I66" s="11"/>
      <c r="K66" s="11"/>
      <c r="S66" s="22"/>
      <c r="U66" s="22"/>
      <c r="V66" s="23"/>
    </row>
    <row r="67" spans="2:22" ht="15">
      <c r="B67" s="43"/>
      <c r="C67" s="23"/>
      <c r="D67" s="23"/>
      <c r="E67" s="23"/>
      <c r="F67" s="11"/>
      <c r="H67" s="11"/>
      <c r="I67" s="11"/>
      <c r="K67" s="11"/>
      <c r="S67" s="22"/>
      <c r="U67" s="22"/>
      <c r="V67" s="23"/>
    </row>
    <row r="68" spans="19:22" ht="15">
      <c r="S68" s="22"/>
      <c r="U68" s="22"/>
      <c r="V68" s="23"/>
    </row>
    <row r="69" spans="19:22" ht="15">
      <c r="S69" s="22"/>
      <c r="U69" s="22"/>
      <c r="V69" s="23"/>
    </row>
    <row r="70" spans="19:22" ht="15">
      <c r="S70" s="22"/>
      <c r="U70" s="22"/>
      <c r="V70" s="23"/>
    </row>
    <row r="71" spans="19:22" ht="15">
      <c r="S71" s="22"/>
      <c r="U71" s="22"/>
      <c r="V71" s="23"/>
    </row>
    <row r="72" spans="19:22" ht="15">
      <c r="S72" s="22"/>
      <c r="U72" s="22"/>
      <c r="V72" s="23"/>
    </row>
    <row r="73" spans="19:22" ht="15">
      <c r="S73" s="22"/>
      <c r="U73" s="22"/>
      <c r="V73" s="23"/>
    </row>
    <row r="74" spans="19:22" ht="15">
      <c r="S74" s="22"/>
      <c r="U74" s="22"/>
      <c r="V74" s="23"/>
    </row>
    <row r="75" spans="19:22" ht="15">
      <c r="S75" s="22"/>
      <c r="U75" s="22"/>
      <c r="V75" s="23"/>
    </row>
    <row r="76" spans="19:22" ht="15">
      <c r="S76" s="22"/>
      <c r="U76" s="22"/>
      <c r="V76" s="23"/>
    </row>
    <row r="77" spans="19:22" ht="15">
      <c r="S77" s="22"/>
      <c r="U77" s="22"/>
      <c r="V77" s="23"/>
    </row>
    <row r="78" spans="19:22" ht="15">
      <c r="S78" s="22"/>
      <c r="U78" s="22"/>
      <c r="V78" s="23"/>
    </row>
    <row r="79" spans="19:22" ht="15">
      <c r="S79" s="22"/>
      <c r="U79" s="22"/>
      <c r="V79" s="23"/>
    </row>
    <row r="80" spans="19:22" ht="15">
      <c r="S80" s="22"/>
      <c r="U80" s="22"/>
      <c r="V80" s="23"/>
    </row>
    <row r="81" spans="19:22" ht="15">
      <c r="S81" s="22"/>
      <c r="U81" s="22"/>
      <c r="V81" s="23"/>
    </row>
    <row r="82" spans="19:22" ht="15">
      <c r="S82" s="22"/>
      <c r="U82" s="22"/>
      <c r="V82" s="23"/>
    </row>
    <row r="83" spans="19:22" ht="15">
      <c r="S83" s="22"/>
      <c r="U83" s="22"/>
      <c r="V83" s="23"/>
    </row>
    <row r="84" spans="19:22" ht="15">
      <c r="S84" s="22"/>
      <c r="U84" s="22"/>
      <c r="V84" s="23"/>
    </row>
    <row r="85" spans="19:22" ht="15">
      <c r="S85" s="22"/>
      <c r="U85" s="22"/>
      <c r="V85" s="23"/>
    </row>
    <row r="86" spans="19:22" ht="15">
      <c r="S86" s="22"/>
      <c r="U86" s="22"/>
      <c r="V86" s="23"/>
    </row>
    <row r="87" spans="19:22" ht="15">
      <c r="S87" s="22"/>
      <c r="U87" s="22"/>
      <c r="V87" s="23"/>
    </row>
    <row r="88" spans="19:22" ht="15">
      <c r="S88" s="22"/>
      <c r="U88" s="22"/>
      <c r="V88" s="23"/>
    </row>
    <row r="89" spans="19:22" ht="15">
      <c r="S89" s="22"/>
      <c r="U89" s="22"/>
      <c r="V89" s="23"/>
    </row>
    <row r="90" spans="19:22" ht="15">
      <c r="S90" s="22"/>
      <c r="U90" s="22"/>
      <c r="V90" s="23"/>
    </row>
    <row r="91" spans="19:22" ht="15">
      <c r="S91" s="22"/>
      <c r="U91" s="22"/>
      <c r="V91" s="23"/>
    </row>
    <row r="92" spans="19:22" ht="15">
      <c r="S92" s="22"/>
      <c r="U92" s="22"/>
      <c r="V92" s="23"/>
    </row>
    <row r="93" spans="19:22" ht="15">
      <c r="S93" s="22"/>
      <c r="U93" s="22"/>
      <c r="V93" s="23"/>
    </row>
    <row r="94" spans="19:22" ht="15">
      <c r="S94" s="22"/>
      <c r="U94" s="22"/>
      <c r="V94" s="23"/>
    </row>
    <row r="95" spans="19:22" ht="15">
      <c r="S95" s="22"/>
      <c r="U95" s="22"/>
      <c r="V95" s="23"/>
    </row>
    <row r="96" spans="19:22" ht="15">
      <c r="S96" s="22"/>
      <c r="U96" s="22"/>
      <c r="V96" s="23"/>
    </row>
    <row r="97" spans="19:22" ht="15">
      <c r="S97" s="22"/>
      <c r="U97" s="22"/>
      <c r="V97" s="23"/>
    </row>
    <row r="98" spans="19:22" ht="15">
      <c r="S98" s="22"/>
      <c r="U98" s="22"/>
      <c r="V98" s="23"/>
    </row>
  </sheetData>
  <sheetProtection/>
  <mergeCells count="1">
    <mergeCell ref="B2:C2"/>
  </mergeCells>
  <printOptions/>
  <pageMargins left="0.7" right="0.7" top="0.75" bottom="1" header="0.3" footer="0.3"/>
  <pageSetup firstPageNumber="44" useFirstPageNumber="1" fitToHeight="1" fitToWidth="1" horizontalDpi="600" verticalDpi="600" orientation="landscape" scale="48" r:id="rId1"/>
  <headerFooter alignWithMargins="0">
    <oddFooter>&amp;L&amp;"Tahoma,Regular"&amp;12For Internal Use Only
See Accompanying Notes to the Financial Statements&amp;CPage &amp;PE&amp;R&amp;D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Utilities of Springfield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RVINES</dc:creator>
  <cp:keywords/>
  <dc:description/>
  <cp:lastModifiedBy>Krista Shurtz</cp:lastModifiedBy>
  <cp:lastPrinted>2016-11-22T18:11:43Z</cp:lastPrinted>
  <dcterms:created xsi:type="dcterms:W3CDTF">2016-10-18T23:26:20Z</dcterms:created>
  <dcterms:modified xsi:type="dcterms:W3CDTF">2017-01-30T14:53:10Z</dcterms:modified>
  <cp:category/>
  <cp:version/>
  <cp:contentType/>
  <cp:contentStatus/>
</cp:coreProperties>
</file>